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FA- Scott docs\Remit Files\2023\"/>
    </mc:Choice>
  </mc:AlternateContent>
  <xr:revisionPtr revIDLastSave="0" documentId="13_ncr:1_{6DA22336-0626-41E0-9039-89C16FBBD4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 enter kW" sheetId="54" r:id="rId1"/>
    <sheet name="2022 enter $$$" sheetId="53" r:id="rId2"/>
  </sheets>
  <definedNames>
    <definedName name="_xlnm.Print_Area" localSheetId="1">'2022 enter $$$'!$A$1:$M$92</definedName>
    <definedName name="_xlnm.Print_Area" localSheetId="0">'2022 enter kW'!$A$1:$M$92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53" l="1"/>
  <c r="D60" i="53" l="1"/>
  <c r="D58" i="53"/>
  <c r="D55" i="53"/>
  <c r="D53" i="53"/>
  <c r="D51" i="53"/>
  <c r="D49" i="53"/>
  <c r="D47" i="53"/>
  <c r="D45" i="53"/>
  <c r="D43" i="53"/>
  <c r="D39" i="53"/>
  <c r="D37" i="53"/>
  <c r="D35" i="53"/>
  <c r="D33" i="53"/>
  <c r="D31" i="53"/>
  <c r="D29" i="53"/>
  <c r="D27" i="53"/>
  <c r="D24" i="53"/>
  <c r="D22" i="53"/>
  <c r="J60" i="54"/>
  <c r="J58" i="54"/>
  <c r="J55" i="54"/>
  <c r="J53" i="54"/>
  <c r="J51" i="54"/>
  <c r="J49" i="54"/>
  <c r="J47" i="54"/>
  <c r="J45" i="54"/>
  <c r="J43" i="54"/>
  <c r="J39" i="54"/>
  <c r="J37" i="54"/>
  <c r="J35" i="54"/>
  <c r="J33" i="54"/>
  <c r="J31" i="54"/>
  <c r="J29" i="54"/>
  <c r="J27" i="54"/>
  <c r="J24" i="54"/>
  <c r="J22" i="54"/>
  <c r="J20" i="54"/>
  <c r="J66" i="53"/>
  <c r="F92" i="53" l="1"/>
  <c r="J66" i="54" l="1"/>
  <c r="F92" i="54" s="1"/>
</calcChain>
</file>

<file path=xl/sharedStrings.xml><?xml version="1.0" encoding="utf-8"?>
<sst xmlns="http://schemas.openxmlformats.org/spreadsheetml/2006/main" count="228" uniqueCount="76">
  <si>
    <t>B. Submission Date</t>
  </si>
  <si>
    <t>D. Original</t>
  </si>
  <si>
    <t>Revision</t>
  </si>
  <si>
    <t>1d. Fax:</t>
  </si>
  <si>
    <t>1e. E-Mail Address:</t>
  </si>
  <si>
    <t>Residential:</t>
  </si>
  <si>
    <t xml:space="preserve">Commercial </t>
  </si>
  <si>
    <t>Industrial</t>
  </si>
  <si>
    <t>Street and Area Lights:</t>
  </si>
  <si>
    <t>(Multiply the light wattage by 360 or pre-approved rate per month)</t>
  </si>
  <si>
    <t>3a. Total Remittance Due to the Vermont EEU (Total of Lines 2a through 2h)</t>
  </si>
  <si>
    <t xml:space="preserve">Under penalties as provided by law, I certify that I have examined this report and to the best of my knowledge and belief it is true, correct and </t>
  </si>
  <si>
    <t xml:space="preserve">                  Title</t>
  </si>
  <si>
    <t>Preparer Fax</t>
  </si>
  <si>
    <t xml:space="preserve">     Questions?  Please Contact:</t>
  </si>
  <si>
    <t>Make Check Payable to " VEEU" and send with worksheet to:</t>
  </si>
  <si>
    <t>Payment Method:</t>
  </si>
  <si>
    <t xml:space="preserve"> c/o VEIC/Fiscal Agent</t>
  </si>
  <si>
    <t>Website: veic.org</t>
  </si>
  <si>
    <t>Scott Charbonneau</t>
  </si>
  <si>
    <t>Phone: (802) 540-7721</t>
  </si>
  <si>
    <t>email: scharbonneau@veic.org</t>
  </si>
  <si>
    <t>Vermont Energy Efficiency Utility Fund</t>
  </si>
  <si>
    <t>Please read complete instructions before completing.</t>
  </si>
  <si>
    <t>1a. Company Name:</t>
  </si>
  <si>
    <t>1b. Complete Mailing Address:</t>
  </si>
  <si>
    <t>1c.  Telephone:</t>
  </si>
  <si>
    <t>4a.</t>
  </si>
  <si>
    <t>4b.</t>
  </si>
  <si>
    <t>4c.</t>
  </si>
  <si>
    <t>4d.</t>
  </si>
  <si>
    <t>Date</t>
  </si>
  <si>
    <t>Officer Name</t>
  </si>
  <si>
    <t>Preparer Name</t>
  </si>
  <si>
    <t>Officer Signature</t>
  </si>
  <si>
    <t>Preparer Signature</t>
  </si>
  <si>
    <t>Preparer Complete Mailing Address</t>
  </si>
  <si>
    <t>Preparer Telephone</t>
  </si>
  <si>
    <t>Preparer E-Mail Address</t>
  </si>
  <si>
    <t xml:space="preserve">C. Revenue Month </t>
  </si>
  <si>
    <r>
      <t>A. Company Code</t>
    </r>
    <r>
      <rPr>
        <b/>
        <sz val="14"/>
        <rFont val="Times New Roman"/>
        <family val="1"/>
      </rPr>
      <t xml:space="preserve"> VTE</t>
    </r>
    <r>
      <rPr>
        <sz val="14"/>
        <rFont val="Times New Roman"/>
        <family val="1"/>
      </rPr>
      <t>-</t>
    </r>
  </si>
  <si>
    <t>SECTION 1 - Distribution Utility Information</t>
  </si>
  <si>
    <t>SECTION 3 - Calculation to Total</t>
  </si>
  <si>
    <t>SECTION 5 - Payment Information</t>
  </si>
  <si>
    <t>SECTION 4 - Certification</t>
  </si>
  <si>
    <t>Amount $</t>
  </si>
  <si>
    <t>SECTION 2 - Consumption Data in Kilowatt Hours (kWh) and Kilowatts (kW)</t>
  </si>
  <si>
    <t>x</t>
  </si>
  <si>
    <t>per kWh=</t>
  </si>
  <si>
    <t xml:space="preserve"> </t>
  </si>
  <si>
    <t>Winooski, VT  05404</t>
  </si>
  <si>
    <t>per kW=</t>
  </si>
  <si>
    <t>VEIC</t>
  </si>
  <si>
    <t>per Customer=</t>
  </si>
  <si>
    <t>20 Winooski Falls Way, 5th Floor</t>
  </si>
  <si>
    <t>complete. I further acknowledge the Fiscal Agent's authority to request additional supporting documentation as necessary.</t>
  </si>
  <si>
    <t>2c. Fix Fee # of Customers</t>
  </si>
  <si>
    <t>2a. Customers - Sales</t>
  </si>
  <si>
    <t>2b. Net Metered W/ Gross Consumption</t>
  </si>
  <si>
    <t>2d. Non-Demand Customers - Sales</t>
  </si>
  <si>
    <t xml:space="preserve">2e. Net Metered W/ Gross Consumption </t>
  </si>
  <si>
    <t>2f. Fix Fee # of Customers</t>
  </si>
  <si>
    <t>2g. Demand Customers - Sales</t>
  </si>
  <si>
    <t xml:space="preserve">2h. Net Metered W/ Gross Consumption </t>
  </si>
  <si>
    <t>2i. Fix Fee # of Customers</t>
  </si>
  <si>
    <t>2j. Demand Customers - Billed Capacity</t>
  </si>
  <si>
    <t>2k. Non-Demand Customers - Sales</t>
  </si>
  <si>
    <t>2l. Net Metered W/ Gross Consumption</t>
  </si>
  <si>
    <t>2m. Fix Fee # of Customers</t>
  </si>
  <si>
    <t>2n. Demand Customers - Sales</t>
  </si>
  <si>
    <t xml:space="preserve">2o. Net Metered W/ Gross Consumption </t>
  </si>
  <si>
    <t>2p. Demand Customers - Billed Capacity</t>
  </si>
  <si>
    <t>2q. Fix Fee # of Customers</t>
  </si>
  <si>
    <t>2r. Kilowatt Hours</t>
  </si>
  <si>
    <t>2s. Net Metered W/ Gross Consumption</t>
  </si>
  <si>
    <t>FY 2023 Remittance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</si>
</sst>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000"/>
    <numFmt numFmtId="166" formatCode="[$-409]mmmm\ d\,\ yyyy;@"/>
    <numFmt numFmtId="167" formatCode="[$-409]mmm\-yy;@"/>
    <numFmt numFmtId="168" formatCode="&quot;$&quot;#,##0.00"/>
  </numFmts>
  <fonts count="12" x14ac:knownFonts="1">
    <font>
      <sz val="10"/>
      <name val="Arial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8"/>
      <color theme="1"/>
      <name val="Times New Roman"/>
      <family val="1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6">
    <xf numFmtId="0" fontId="0" fillId="0" borderId="0" xfId="0"/>
    <xf numFmtId="0" fontId="6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1" fillId="0" borderId="1" xfId="0" applyFont="1" applyFill="1" applyBorder="1" applyProtection="1"/>
    <xf numFmtId="0" fontId="2" fillId="0" borderId="0" xfId="0" applyFont="1" applyFill="1" applyAlignment="1" applyProtection="1">
      <alignment horizontal="center"/>
    </xf>
    <xf numFmtId="0" fontId="1" fillId="0" borderId="2" xfId="0" applyFont="1" applyFill="1" applyBorder="1" applyProtection="1"/>
    <xf numFmtId="17" fontId="1" fillId="0" borderId="9" xfId="0" applyNumberFormat="1" applyFont="1" applyFill="1" applyBorder="1" applyProtection="1"/>
    <xf numFmtId="0" fontId="1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31" xfId="0" applyFont="1" applyFill="1" applyBorder="1" applyProtection="1"/>
    <xf numFmtId="0" fontId="1" fillId="0" borderId="36" xfId="0" applyFont="1" applyFill="1" applyBorder="1" applyProtection="1"/>
    <xf numFmtId="7" fontId="1" fillId="0" borderId="36" xfId="0" applyNumberFormat="1" applyFont="1" applyFill="1" applyBorder="1" applyProtection="1"/>
    <xf numFmtId="0" fontId="1" fillId="0" borderId="31" xfId="0" applyFont="1" applyFill="1" applyBorder="1" applyProtection="1"/>
    <xf numFmtId="3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1" fillId="0" borderId="35" xfId="0" applyFont="1" applyFill="1" applyBorder="1" applyProtection="1"/>
    <xf numFmtId="0" fontId="1" fillId="0" borderId="18" xfId="0" applyFont="1" applyFill="1" applyBorder="1" applyProtection="1"/>
    <xf numFmtId="0" fontId="1" fillId="0" borderId="37" xfId="0" applyFont="1" applyFill="1" applyBorder="1" applyProtection="1"/>
    <xf numFmtId="0" fontId="1" fillId="0" borderId="38" xfId="0" applyFont="1" applyFill="1" applyBorder="1" applyProtection="1"/>
    <xf numFmtId="0" fontId="1" fillId="0" borderId="20" xfId="0" applyFont="1" applyFill="1" applyBorder="1" applyProtection="1"/>
    <xf numFmtId="0" fontId="1" fillId="0" borderId="39" xfId="0" applyFont="1" applyFill="1" applyBorder="1" applyProtection="1"/>
    <xf numFmtId="0" fontId="4" fillId="0" borderId="31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4" fillId="0" borderId="31" xfId="0" applyFont="1" applyFill="1" applyBorder="1" applyProtection="1"/>
    <xf numFmtId="0" fontId="2" fillId="0" borderId="22" xfId="0" applyFont="1" applyFill="1" applyBorder="1" applyProtection="1"/>
    <xf numFmtId="0" fontId="1" fillId="0" borderId="13" xfId="0" applyFont="1" applyFill="1" applyBorder="1" applyProtection="1"/>
    <xf numFmtId="0" fontId="1" fillId="0" borderId="16" xfId="0" applyFont="1" applyFill="1" applyBorder="1" applyProtection="1"/>
    <xf numFmtId="0" fontId="1" fillId="0" borderId="3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0" fontId="1" fillId="0" borderId="9" xfId="0" applyFont="1" applyFill="1" applyBorder="1" applyProtection="1"/>
    <xf numFmtId="0" fontId="1" fillId="0" borderId="9" xfId="0" applyFont="1" applyFill="1" applyBorder="1" applyAlignment="1" applyProtection="1">
      <alignment horizontal="right"/>
    </xf>
    <xf numFmtId="0" fontId="1" fillId="0" borderId="0" xfId="0" quotePrefix="1" applyFont="1" applyFill="1" applyBorder="1" applyAlignment="1" applyProtection="1"/>
    <xf numFmtId="0" fontId="1" fillId="0" borderId="0" xfId="0" quotePrefix="1" applyFont="1" applyFill="1" applyBorder="1" applyAlignment="1" applyProtection="1">
      <alignment horizontal="center"/>
    </xf>
    <xf numFmtId="165" fontId="1" fillId="0" borderId="0" xfId="2" quotePrefix="1" applyNumberFormat="1" applyFont="1" applyFill="1" applyBorder="1" applyAlignment="1" applyProtection="1"/>
    <xf numFmtId="165" fontId="1" fillId="0" borderId="0" xfId="0" applyNumberFormat="1" applyFont="1" applyFill="1" applyBorder="1" applyProtection="1"/>
    <xf numFmtId="14" fontId="1" fillId="2" borderId="1" xfId="0" applyNumberFormat="1" applyFont="1" applyFill="1" applyBorder="1" applyProtection="1">
      <protection locked="0"/>
    </xf>
    <xf numFmtId="17" fontId="1" fillId="2" borderId="4" xfId="0" applyNumberFormat="1" applyFont="1" applyFill="1" applyBorder="1" applyProtection="1">
      <protection locked="0"/>
    </xf>
    <xf numFmtId="17" fontId="1" fillId="2" borderId="5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168" fontId="1" fillId="0" borderId="0" xfId="2" quotePrefix="1" applyNumberFormat="1" applyFont="1" applyFill="1" applyBorder="1" applyAlignment="1" applyProtection="1"/>
    <xf numFmtId="168" fontId="1" fillId="0" borderId="0" xfId="0" applyNumberFormat="1" applyFont="1" applyFill="1" applyProtection="1"/>
    <xf numFmtId="0" fontId="1" fillId="0" borderId="3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center"/>
    </xf>
    <xf numFmtId="0" fontId="8" fillId="0" borderId="0" xfId="0" quotePrefix="1" applyFont="1" applyFill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167" fontId="1" fillId="2" borderId="4" xfId="0" applyNumberFormat="1" applyFont="1" applyFill="1" applyBorder="1" applyAlignment="1" applyProtection="1">
      <alignment horizontal="center"/>
      <protection locked="0"/>
    </xf>
    <xf numFmtId="167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164" fontId="1" fillId="2" borderId="2" xfId="0" applyNumberFormat="1" applyFont="1" applyFill="1" applyBorder="1" applyAlignment="1" applyProtection="1">
      <alignment horizontal="left"/>
      <protection locked="0"/>
    </xf>
    <xf numFmtId="164" fontId="1" fillId="2" borderId="14" xfId="0" applyNumberFormat="1" applyFont="1" applyFill="1" applyBorder="1" applyAlignment="1" applyProtection="1">
      <alignment horizontal="left"/>
      <protection locked="0"/>
    </xf>
    <xf numFmtId="164" fontId="1" fillId="2" borderId="33" xfId="0" applyNumberFormat="1" applyFont="1" applyFill="1" applyBorder="1" applyAlignment="1" applyProtection="1">
      <alignment horizontal="left"/>
      <protection locked="0"/>
    </xf>
    <xf numFmtId="164" fontId="1" fillId="2" borderId="15" xfId="0" applyNumberFormat="1" applyFont="1" applyFill="1" applyBorder="1" applyAlignment="1" applyProtection="1">
      <alignment horizontal="left"/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34" xfId="0" applyNumberFormat="1" applyFont="1" applyFill="1" applyBorder="1" applyAlignment="1" applyProtection="1">
      <alignment horizontal="left"/>
      <protection locked="0"/>
    </xf>
    <xf numFmtId="0" fontId="1" fillId="0" borderId="35" xfId="0" applyFont="1" applyFill="1" applyBorder="1" applyAlignment="1" applyProtection="1">
      <alignment horizontal="right"/>
    </xf>
    <xf numFmtId="0" fontId="1" fillId="0" borderId="18" xfId="0" applyFont="1" applyFill="1" applyBorder="1" applyAlignment="1" applyProtection="1">
      <alignment horizontal="right"/>
    </xf>
    <xf numFmtId="0" fontId="1" fillId="0" borderId="19" xfId="0" applyFont="1" applyFill="1" applyBorder="1" applyAlignment="1" applyProtection="1">
      <alignment horizontal="right"/>
    </xf>
    <xf numFmtId="0" fontId="10" fillId="2" borderId="43" xfId="3" applyFont="1" applyFill="1" applyBorder="1" applyAlignment="1" applyProtection="1">
      <alignment horizontal="left"/>
      <protection locked="0"/>
    </xf>
    <xf numFmtId="0" fontId="1" fillId="2" borderId="44" xfId="0" applyFont="1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left"/>
      <protection locked="0"/>
    </xf>
    <xf numFmtId="166" fontId="1" fillId="2" borderId="10" xfId="0" applyNumberFormat="1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2" fillId="0" borderId="28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right"/>
    </xf>
    <xf numFmtId="0" fontId="1" fillId="0" borderId="20" xfId="0" applyFont="1" applyFill="1" applyBorder="1" applyAlignment="1" applyProtection="1">
      <alignment horizontal="right"/>
    </xf>
    <xf numFmtId="0" fontId="1" fillId="0" borderId="21" xfId="0" applyFont="1" applyFill="1" applyBorder="1" applyAlignment="1" applyProtection="1">
      <alignment horizontal="right"/>
    </xf>
    <xf numFmtId="0" fontId="1" fillId="2" borderId="49" xfId="0" applyFont="1" applyFill="1" applyBorder="1" applyAlignment="1" applyProtection="1">
      <alignment horizontal="left"/>
      <protection locked="0"/>
    </xf>
    <xf numFmtId="0" fontId="1" fillId="2" borderId="50" xfId="0" applyFont="1" applyFill="1" applyBorder="1" applyAlignment="1" applyProtection="1">
      <alignment horizontal="left"/>
      <protection locked="0"/>
    </xf>
    <xf numFmtId="0" fontId="1" fillId="2" borderId="51" xfId="0" applyFont="1" applyFill="1" applyBorder="1" applyAlignment="1" applyProtection="1">
      <alignment horizontal="left"/>
      <protection locked="0"/>
    </xf>
    <xf numFmtId="0" fontId="1" fillId="2" borderId="46" xfId="0" applyFont="1" applyFill="1" applyBorder="1" applyAlignment="1" applyProtection="1">
      <alignment horizontal="left"/>
      <protection locked="0"/>
    </xf>
    <xf numFmtId="0" fontId="1" fillId="2" borderId="47" xfId="0" applyFont="1" applyFill="1" applyBorder="1" applyAlignment="1" applyProtection="1">
      <alignment horizontal="left"/>
      <protection locked="0"/>
    </xf>
    <xf numFmtId="0" fontId="1" fillId="2" borderId="48" xfId="0" applyFont="1" applyFill="1" applyBorder="1" applyAlignment="1" applyProtection="1">
      <alignment horizontal="left"/>
      <protection locked="0"/>
    </xf>
    <xf numFmtId="0" fontId="1" fillId="0" borderId="3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3" fontId="1" fillId="2" borderId="1" xfId="1" applyFont="1" applyFill="1" applyBorder="1" applyAlignment="1" applyProtection="1">
      <alignment horizontal="center"/>
      <protection locked="0"/>
    </xf>
    <xf numFmtId="0" fontId="2" fillId="0" borderId="23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44" fontId="1" fillId="3" borderId="1" xfId="2" applyNumberFormat="1" applyFont="1" applyFill="1" applyBorder="1" applyAlignment="1" applyProtection="1">
      <alignment horizontal="center"/>
    </xf>
    <xf numFmtId="0" fontId="2" fillId="0" borderId="40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44" fontId="1" fillId="3" borderId="18" xfId="0" applyNumberFormat="1" applyFont="1" applyFill="1" applyBorder="1" applyAlignment="1" applyProtection="1">
      <alignment horizontal="center"/>
    </xf>
    <xf numFmtId="0" fontId="1" fillId="3" borderId="18" xfId="0" applyFont="1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horizontal="center"/>
    </xf>
    <xf numFmtId="0" fontId="1" fillId="0" borderId="44" xfId="0" applyFont="1" applyFill="1" applyBorder="1" applyAlignment="1" applyProtection="1">
      <alignment horizontal="center"/>
    </xf>
    <xf numFmtId="0" fontId="1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 applyProtection="1">
      <alignment horizontal="center"/>
    </xf>
    <xf numFmtId="0" fontId="2" fillId="0" borderId="42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/>
    </xf>
    <xf numFmtId="43" fontId="1" fillId="3" borderId="1" xfId="1" applyFont="1" applyFill="1" applyBorder="1" applyAlignment="1" applyProtection="1">
      <alignment horizontal="right"/>
    </xf>
    <xf numFmtId="44" fontId="1" fillId="2" borderId="1" xfId="2" applyNumberFormat="1" applyFont="1" applyFill="1" applyBorder="1" applyAlignment="1" applyProtection="1">
      <alignment horizontal="center"/>
      <protection locked="0"/>
    </xf>
    <xf numFmtId="43" fontId="1" fillId="0" borderId="0" xfId="1" applyFont="1" applyFill="1" applyBorder="1" applyProtection="1"/>
    <xf numFmtId="43" fontId="3" fillId="0" borderId="0" xfId="1" applyFont="1" applyFill="1" applyBorder="1" applyProtection="1"/>
    <xf numFmtId="44" fontId="1" fillId="0" borderId="0" xfId="0" applyNumberFormat="1" applyFont="1" applyFill="1" applyBorder="1" applyAlignment="1" applyProtection="1">
      <alignment horizontal="left"/>
    </xf>
    <xf numFmtId="44" fontId="3" fillId="0" borderId="0" xfId="0" applyNumberFormat="1" applyFont="1" applyFill="1" applyBorder="1" applyAlignment="1" applyProtection="1">
      <alignment horizontal="right"/>
    </xf>
    <xf numFmtId="44" fontId="1" fillId="0" borderId="0" xfId="0" applyNumberFormat="1" applyFont="1" applyFill="1" applyBorder="1" applyProtection="1"/>
    <xf numFmtId="44" fontId="3" fillId="0" borderId="0" xfId="0" applyNumberFormat="1" applyFont="1" applyFill="1" applyBorder="1" applyProtection="1"/>
    <xf numFmtId="44" fontId="3" fillId="0" borderId="0" xfId="0" applyNumberFormat="1" applyFont="1" applyFill="1" applyBorder="1" applyAlignment="1" applyProtection="1">
      <alignment horizontal="left"/>
    </xf>
    <xf numFmtId="44" fontId="1" fillId="3" borderId="1" xfId="2" applyNumberFormat="1" applyFont="1" applyFill="1" applyBorder="1" applyAlignment="1" applyProtection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90</xdr:row>
          <xdr:rowOff>219075</xdr:rowOff>
        </xdr:from>
        <xdr:to>
          <xdr:col>3</xdr:col>
          <xdr:colOff>38100</xdr:colOff>
          <xdr:row>91</xdr:row>
          <xdr:rowOff>200025</xdr:rowOff>
        </xdr:to>
        <xdr:sp macro="" textlink="">
          <xdr:nvSpPr>
            <xdr:cNvPr id="3073" name="Option Button 1" descr="Option Button 1&#10;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90</xdr:row>
          <xdr:rowOff>219075</xdr:rowOff>
        </xdr:from>
        <xdr:to>
          <xdr:col>3</xdr:col>
          <xdr:colOff>752475</xdr:colOff>
          <xdr:row>91</xdr:row>
          <xdr:rowOff>200025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90</xdr:row>
          <xdr:rowOff>219075</xdr:rowOff>
        </xdr:from>
        <xdr:to>
          <xdr:col>4</xdr:col>
          <xdr:colOff>447675</xdr:colOff>
          <xdr:row>91</xdr:row>
          <xdr:rowOff>200025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8</xdr:row>
          <xdr:rowOff>9525</xdr:rowOff>
        </xdr:from>
        <xdr:to>
          <xdr:col>10</xdr:col>
          <xdr:colOff>704850</xdr:colOff>
          <xdr:row>9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8</xdr:row>
          <xdr:rowOff>9525</xdr:rowOff>
        </xdr:from>
        <xdr:to>
          <xdr:col>12</xdr:col>
          <xdr:colOff>695325</xdr:colOff>
          <xdr:row>8</xdr:row>
          <xdr:rowOff>228600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90</xdr:row>
          <xdr:rowOff>219075</xdr:rowOff>
        </xdr:from>
        <xdr:to>
          <xdr:col>3</xdr:col>
          <xdr:colOff>38100</xdr:colOff>
          <xdr:row>91</xdr:row>
          <xdr:rowOff>200025</xdr:rowOff>
        </xdr:to>
        <xdr:sp macro="" textlink="">
          <xdr:nvSpPr>
            <xdr:cNvPr id="2049" name="Option Button 1" descr="Option Button 1&#10;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90</xdr:row>
          <xdr:rowOff>219075</xdr:rowOff>
        </xdr:from>
        <xdr:to>
          <xdr:col>3</xdr:col>
          <xdr:colOff>752475</xdr:colOff>
          <xdr:row>91</xdr:row>
          <xdr:rowOff>200025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90</xdr:row>
          <xdr:rowOff>219075</xdr:rowOff>
        </xdr:from>
        <xdr:to>
          <xdr:col>4</xdr:col>
          <xdr:colOff>447675</xdr:colOff>
          <xdr:row>91</xdr:row>
          <xdr:rowOff>200025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8</xdr:row>
          <xdr:rowOff>9525</xdr:rowOff>
        </xdr:from>
        <xdr:to>
          <xdr:col>10</xdr:col>
          <xdr:colOff>704850</xdr:colOff>
          <xdr:row>9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8</xdr:row>
          <xdr:rowOff>9525</xdr:rowOff>
        </xdr:from>
        <xdr:to>
          <xdr:col>12</xdr:col>
          <xdr:colOff>695325</xdr:colOff>
          <xdr:row>8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12FB-BE43-4D56-8B68-7EB199FFC37E}">
  <sheetPr>
    <pageSetUpPr fitToPage="1"/>
  </sheetPr>
  <dimension ref="A1:Q93"/>
  <sheetViews>
    <sheetView tabSelected="1" zoomScale="85" zoomScaleNormal="85" workbookViewId="0">
      <selection activeCell="B73" sqref="B73"/>
    </sheetView>
  </sheetViews>
  <sheetFormatPr defaultColWidth="9.140625" defaultRowHeight="18.75" x14ac:dyDescent="0.3"/>
  <cols>
    <col min="1" max="3" width="15.28515625" style="4" customWidth="1"/>
    <col min="4" max="6" width="13.28515625" style="4" customWidth="1"/>
    <col min="7" max="7" width="6" style="4" customWidth="1"/>
    <col min="8" max="8" width="16.140625" style="4" bestFit="1" customWidth="1"/>
    <col min="9" max="9" width="19.28515625" style="4" customWidth="1"/>
    <col min="10" max="13" width="13.28515625" style="4" customWidth="1"/>
    <col min="14" max="15" width="9.140625" style="4"/>
    <col min="16" max="16" width="10" style="4" bestFit="1" customWidth="1"/>
    <col min="17" max="17" width="11.7109375" style="4" customWidth="1"/>
    <col min="18" max="16384" width="9.140625" style="4"/>
  </cols>
  <sheetData>
    <row r="1" spans="1:13" s="1" customFormat="1" ht="22.5" x14ac:dyDescent="0.3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s="1" customFormat="1" ht="22.5" x14ac:dyDescent="0.3">
      <c r="A2" s="55" t="s">
        <v>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s="2" customFormat="1" ht="15" customHeight="1" x14ac:dyDescent="0.3">
      <c r="F3" s="3"/>
    </row>
    <row r="4" spans="1:13" ht="15" customHeight="1" x14ac:dyDescent="0.3">
      <c r="B4" s="5"/>
      <c r="C4" s="5"/>
      <c r="D4" s="5"/>
      <c r="F4" s="6"/>
    </row>
    <row r="5" spans="1:13" x14ac:dyDescent="0.3">
      <c r="A5" s="7" t="s">
        <v>40</v>
      </c>
      <c r="B5" s="5"/>
      <c r="C5" s="56"/>
      <c r="D5" s="57"/>
      <c r="J5" s="58" t="s">
        <v>39</v>
      </c>
      <c r="K5" s="59"/>
      <c r="L5" s="60"/>
      <c r="M5" s="61"/>
    </row>
    <row r="6" spans="1:13" x14ac:dyDescent="0.3">
      <c r="A6" s="62" t="s">
        <v>0</v>
      </c>
      <c r="B6" s="63"/>
      <c r="C6" s="64"/>
      <c r="D6" s="65"/>
      <c r="J6" s="8">
        <v>44927</v>
      </c>
      <c r="K6" s="8">
        <v>45017</v>
      </c>
      <c r="L6" s="8">
        <v>45108</v>
      </c>
      <c r="M6" s="8">
        <v>45200</v>
      </c>
    </row>
    <row r="7" spans="1:13" x14ac:dyDescent="0.3">
      <c r="A7" s="81"/>
      <c r="B7" s="82"/>
      <c r="C7" s="82"/>
      <c r="D7" s="83"/>
      <c r="J7" s="8">
        <v>44958</v>
      </c>
      <c r="K7" s="8">
        <v>45047</v>
      </c>
      <c r="L7" s="8">
        <v>45139</v>
      </c>
      <c r="M7" s="8">
        <v>45231</v>
      </c>
    </row>
    <row r="8" spans="1:13" x14ac:dyDescent="0.3">
      <c r="A8" s="9"/>
      <c r="B8" s="9"/>
      <c r="C8" s="9"/>
      <c r="D8" s="9"/>
      <c r="J8" s="8">
        <v>44986</v>
      </c>
      <c r="K8" s="8">
        <v>45078</v>
      </c>
      <c r="L8" s="8">
        <v>45170</v>
      </c>
      <c r="M8" s="8">
        <v>45261</v>
      </c>
    </row>
    <row r="9" spans="1:13" x14ac:dyDescent="0.3">
      <c r="A9" s="10"/>
      <c r="B9" s="9"/>
      <c r="C9" s="9"/>
      <c r="D9" s="9"/>
      <c r="J9" s="35" t="s">
        <v>1</v>
      </c>
      <c r="K9" s="42"/>
      <c r="L9" s="36" t="s">
        <v>2</v>
      </c>
      <c r="M9" s="43" t="s">
        <v>49</v>
      </c>
    </row>
    <row r="11" spans="1:13" ht="19.5" thickBot="1" x14ac:dyDescent="0.35">
      <c r="A11" s="84" t="s">
        <v>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ht="19.5" thickBot="1" x14ac:dyDescent="0.35">
      <c r="A12" s="85" t="s">
        <v>41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1:13" ht="21.75" customHeight="1" x14ac:dyDescent="0.3">
      <c r="A13" s="88" t="s">
        <v>24</v>
      </c>
      <c r="B13" s="89"/>
      <c r="C13" s="90"/>
      <c r="D13" s="91"/>
      <c r="E13" s="92"/>
      <c r="F13" s="92"/>
      <c r="G13" s="92"/>
      <c r="H13" s="92"/>
      <c r="I13" s="92"/>
      <c r="J13" s="92"/>
      <c r="K13" s="92"/>
      <c r="L13" s="92"/>
      <c r="M13" s="93"/>
    </row>
    <row r="14" spans="1:13" ht="21.75" customHeight="1" x14ac:dyDescent="0.3">
      <c r="A14" s="66" t="s">
        <v>25</v>
      </c>
      <c r="B14" s="67"/>
      <c r="C14" s="68"/>
      <c r="D14" s="94"/>
      <c r="E14" s="95"/>
      <c r="F14" s="95"/>
      <c r="G14" s="95"/>
      <c r="H14" s="95"/>
      <c r="I14" s="95"/>
      <c r="J14" s="95"/>
      <c r="K14" s="95"/>
      <c r="L14" s="95"/>
      <c r="M14" s="96"/>
    </row>
    <row r="15" spans="1:13" ht="21.75" customHeight="1" x14ac:dyDescent="0.3">
      <c r="A15" s="66" t="s">
        <v>26</v>
      </c>
      <c r="B15" s="67"/>
      <c r="C15" s="68"/>
      <c r="D15" s="69"/>
      <c r="E15" s="70"/>
      <c r="F15" s="70"/>
      <c r="G15" s="70"/>
      <c r="H15" s="70"/>
      <c r="I15" s="70"/>
      <c r="J15" s="70"/>
      <c r="K15" s="70"/>
      <c r="L15" s="70"/>
      <c r="M15" s="71"/>
    </row>
    <row r="16" spans="1:13" ht="21.75" customHeight="1" x14ac:dyDescent="0.3">
      <c r="A16" s="66" t="s">
        <v>3</v>
      </c>
      <c r="B16" s="67"/>
      <c r="C16" s="68"/>
      <c r="D16" s="72"/>
      <c r="E16" s="73"/>
      <c r="F16" s="73"/>
      <c r="G16" s="73"/>
      <c r="H16" s="73"/>
      <c r="I16" s="73"/>
      <c r="J16" s="73"/>
      <c r="K16" s="73"/>
      <c r="L16" s="73"/>
      <c r="M16" s="74"/>
    </row>
    <row r="17" spans="1:17" ht="21.75" customHeight="1" thickBot="1" x14ac:dyDescent="0.35">
      <c r="A17" s="75" t="s">
        <v>4</v>
      </c>
      <c r="B17" s="76"/>
      <c r="C17" s="77"/>
      <c r="D17" s="78"/>
      <c r="E17" s="79"/>
      <c r="F17" s="79"/>
      <c r="G17" s="79"/>
      <c r="H17" s="79"/>
      <c r="I17" s="79"/>
      <c r="J17" s="79"/>
      <c r="K17" s="79"/>
      <c r="L17" s="79"/>
      <c r="M17" s="80"/>
    </row>
    <row r="18" spans="1:17" ht="19.5" thickBot="1" x14ac:dyDescent="0.35">
      <c r="A18" s="100" t="s">
        <v>46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</row>
    <row r="19" spans="1:17" ht="22.5" customHeight="1" x14ac:dyDescent="0.3">
      <c r="A19" s="11" t="s">
        <v>5</v>
      </c>
      <c r="B19" s="9"/>
      <c r="C19" s="9"/>
      <c r="D19" s="9"/>
      <c r="E19" s="9"/>
      <c r="F19" s="9"/>
      <c r="G19" s="51"/>
      <c r="H19" s="9"/>
      <c r="I19" s="9"/>
      <c r="J19" s="9"/>
      <c r="K19" s="9"/>
      <c r="L19" s="9"/>
      <c r="M19" s="12"/>
    </row>
    <row r="20" spans="1:17" ht="21.75" customHeight="1" x14ac:dyDescent="0.3">
      <c r="A20" s="97" t="s">
        <v>57</v>
      </c>
      <c r="B20" s="98"/>
      <c r="C20" s="98"/>
      <c r="D20" s="99">
        <v>0</v>
      </c>
      <c r="E20" s="99"/>
      <c r="F20" s="99"/>
      <c r="G20" s="38" t="s">
        <v>47</v>
      </c>
      <c r="H20" s="39">
        <v>1.0869999999999999E-2</v>
      </c>
      <c r="I20" s="37" t="s">
        <v>48</v>
      </c>
      <c r="J20" s="135">
        <f>ROUND(D20*H20,2)</f>
        <v>0</v>
      </c>
      <c r="K20" s="135"/>
      <c r="L20" s="135"/>
      <c r="M20" s="13"/>
    </row>
    <row r="21" spans="1:17" ht="10.5" customHeight="1" x14ac:dyDescent="0.3">
      <c r="A21" s="14"/>
      <c r="B21" s="9"/>
      <c r="C21" s="9"/>
      <c r="D21" s="9"/>
      <c r="E21" s="15"/>
      <c r="F21" s="9"/>
      <c r="G21" s="9"/>
      <c r="H21" s="40"/>
      <c r="I21" s="53"/>
      <c r="J21" s="130"/>
      <c r="K21" s="131"/>
      <c r="L21" s="132"/>
      <c r="M21" s="13"/>
    </row>
    <row r="22" spans="1:17" ht="21.75" customHeight="1" x14ac:dyDescent="0.3">
      <c r="A22" s="97" t="s">
        <v>58</v>
      </c>
      <c r="B22" s="98"/>
      <c r="C22" s="98"/>
      <c r="D22" s="99">
        <v>0</v>
      </c>
      <c r="E22" s="99"/>
      <c r="F22" s="99"/>
      <c r="G22" s="38" t="s">
        <v>47</v>
      </c>
      <c r="H22" s="39">
        <v>1.0869999999999999E-2</v>
      </c>
      <c r="I22" s="37" t="s">
        <v>48</v>
      </c>
      <c r="J22" s="135">
        <f>ROUND(D22*H22,2)</f>
        <v>0</v>
      </c>
      <c r="K22" s="135"/>
      <c r="L22" s="135"/>
      <c r="M22" s="13"/>
    </row>
    <row r="23" spans="1:17" ht="10.5" customHeight="1" x14ac:dyDescent="0.3">
      <c r="A23" s="14"/>
      <c r="B23" s="9"/>
      <c r="C23" s="9"/>
      <c r="D23" s="9"/>
      <c r="E23" s="15"/>
      <c r="F23" s="9"/>
      <c r="G23" s="9"/>
      <c r="H23" s="40"/>
      <c r="I23" s="53"/>
      <c r="J23" s="130"/>
      <c r="K23" s="131"/>
      <c r="L23" s="132"/>
      <c r="M23" s="13"/>
    </row>
    <row r="24" spans="1:17" ht="21.75" customHeight="1" x14ac:dyDescent="0.3">
      <c r="A24" s="97" t="s">
        <v>56</v>
      </c>
      <c r="B24" s="98"/>
      <c r="C24" s="98"/>
      <c r="D24" s="99">
        <v>0</v>
      </c>
      <c r="E24" s="99"/>
      <c r="F24" s="99"/>
      <c r="G24" s="38" t="s">
        <v>47</v>
      </c>
      <c r="H24" s="46">
        <v>6.5</v>
      </c>
      <c r="I24" s="37" t="s">
        <v>53</v>
      </c>
      <c r="J24" s="135">
        <f>ROUND(D24*H24,2)</f>
        <v>0</v>
      </c>
      <c r="K24" s="135"/>
      <c r="L24" s="135"/>
      <c r="M24" s="13"/>
      <c r="Q24" s="47"/>
    </row>
    <row r="25" spans="1:17" ht="10.5" customHeight="1" x14ac:dyDescent="0.3">
      <c r="A25" s="14"/>
      <c r="B25" s="9"/>
      <c r="C25" s="9"/>
      <c r="D25" s="9"/>
      <c r="E25" s="15"/>
      <c r="F25" s="9"/>
      <c r="G25" s="9"/>
      <c r="H25" s="40"/>
      <c r="I25" s="53"/>
      <c r="J25" s="130"/>
      <c r="K25" s="131"/>
      <c r="L25" s="132"/>
      <c r="M25" s="13"/>
    </row>
    <row r="26" spans="1:17" ht="23.25" customHeight="1" x14ac:dyDescent="0.3">
      <c r="A26" s="11" t="s">
        <v>6</v>
      </c>
      <c r="B26" s="9"/>
      <c r="C26" s="9"/>
      <c r="D26" s="9"/>
      <c r="E26" s="15"/>
      <c r="F26" s="9"/>
      <c r="G26" s="9"/>
      <c r="H26" s="40"/>
      <c r="I26" s="53"/>
      <c r="J26" s="130"/>
      <c r="K26" s="131"/>
      <c r="L26" s="132"/>
      <c r="M26" s="13"/>
    </row>
    <row r="27" spans="1:17" ht="21.75" customHeight="1" x14ac:dyDescent="0.3">
      <c r="A27" s="97" t="s">
        <v>59</v>
      </c>
      <c r="B27" s="98"/>
      <c r="C27" s="98"/>
      <c r="D27" s="99">
        <v>0</v>
      </c>
      <c r="E27" s="99"/>
      <c r="F27" s="99"/>
      <c r="G27" s="38" t="s">
        <v>47</v>
      </c>
      <c r="H27" s="39">
        <v>9.7400000000000004E-3</v>
      </c>
      <c r="I27" s="37" t="s">
        <v>48</v>
      </c>
      <c r="J27" s="135">
        <f>ROUND(D27*H27,2)</f>
        <v>0</v>
      </c>
      <c r="K27" s="135"/>
      <c r="L27" s="135"/>
      <c r="M27" s="13"/>
    </row>
    <row r="28" spans="1:17" ht="10.5" customHeight="1" x14ac:dyDescent="0.3">
      <c r="A28" s="14"/>
      <c r="B28" s="9"/>
      <c r="C28" s="9"/>
      <c r="D28" s="9"/>
      <c r="E28" s="15"/>
      <c r="F28" s="9"/>
      <c r="G28" s="9"/>
      <c r="H28" s="40"/>
      <c r="I28" s="53"/>
      <c r="J28" s="130"/>
      <c r="K28" s="131"/>
      <c r="L28" s="132"/>
      <c r="M28" s="13"/>
    </row>
    <row r="29" spans="1:17" ht="21.75" customHeight="1" x14ac:dyDescent="0.3">
      <c r="A29" s="97" t="s">
        <v>60</v>
      </c>
      <c r="B29" s="98"/>
      <c r="C29" s="98"/>
      <c r="D29" s="99">
        <v>0</v>
      </c>
      <c r="E29" s="99"/>
      <c r="F29" s="99"/>
      <c r="G29" s="38" t="s">
        <v>47</v>
      </c>
      <c r="H29" s="39">
        <v>9.7400000000000004E-3</v>
      </c>
      <c r="I29" s="37" t="s">
        <v>48</v>
      </c>
      <c r="J29" s="135">
        <f>ROUND(D29*H29,2)</f>
        <v>0</v>
      </c>
      <c r="K29" s="135"/>
      <c r="L29" s="135"/>
      <c r="M29" s="13"/>
    </row>
    <row r="30" spans="1:17" ht="10.5" customHeight="1" x14ac:dyDescent="0.3">
      <c r="A30" s="14"/>
      <c r="B30" s="9"/>
      <c r="C30" s="9"/>
      <c r="D30" s="9"/>
      <c r="E30" s="15"/>
      <c r="F30" s="9"/>
      <c r="G30" s="9"/>
      <c r="H30" s="40"/>
      <c r="I30" s="53"/>
      <c r="J30" s="130"/>
      <c r="K30" s="131"/>
      <c r="L30" s="132"/>
      <c r="M30" s="13"/>
    </row>
    <row r="31" spans="1:17" ht="21.75" customHeight="1" x14ac:dyDescent="0.3">
      <c r="A31" s="97" t="s">
        <v>61</v>
      </c>
      <c r="B31" s="98"/>
      <c r="C31" s="98"/>
      <c r="D31" s="99">
        <v>0</v>
      </c>
      <c r="E31" s="99"/>
      <c r="F31" s="99"/>
      <c r="G31" s="38" t="s">
        <v>47</v>
      </c>
      <c r="H31" s="46">
        <v>7.65</v>
      </c>
      <c r="I31" s="37" t="s">
        <v>53</v>
      </c>
      <c r="J31" s="135">
        <f>ROUND(D31*H31,2)</f>
        <v>0</v>
      </c>
      <c r="K31" s="135"/>
      <c r="L31" s="135"/>
      <c r="M31" s="13"/>
    </row>
    <row r="32" spans="1:17" ht="10.5" customHeight="1" x14ac:dyDescent="0.3">
      <c r="A32" s="14"/>
      <c r="B32" s="9"/>
      <c r="C32" s="9"/>
      <c r="D32" s="9"/>
      <c r="E32" s="15"/>
      <c r="F32" s="9"/>
      <c r="G32" s="9"/>
      <c r="H32" s="40"/>
      <c r="I32" s="53"/>
      <c r="J32" s="130"/>
      <c r="K32" s="131"/>
      <c r="L32" s="132"/>
      <c r="M32" s="13"/>
    </row>
    <row r="33" spans="1:13" ht="21.75" customHeight="1" x14ac:dyDescent="0.3">
      <c r="A33" s="97" t="s">
        <v>62</v>
      </c>
      <c r="B33" s="98"/>
      <c r="C33" s="98"/>
      <c r="D33" s="99">
        <v>0</v>
      </c>
      <c r="E33" s="99"/>
      <c r="F33" s="99"/>
      <c r="G33" s="38" t="s">
        <v>47</v>
      </c>
      <c r="H33" s="39">
        <v>6.2100000000000002E-3</v>
      </c>
      <c r="I33" s="37" t="s">
        <v>48</v>
      </c>
      <c r="J33" s="135">
        <f>ROUND(D33*H33,2)</f>
        <v>0</v>
      </c>
      <c r="K33" s="135"/>
      <c r="L33" s="135"/>
      <c r="M33" s="13"/>
    </row>
    <row r="34" spans="1:13" ht="10.5" customHeight="1" x14ac:dyDescent="0.3">
      <c r="A34" s="14"/>
      <c r="B34" s="9"/>
      <c r="C34" s="9"/>
      <c r="D34" s="9"/>
      <c r="E34" s="15"/>
      <c r="F34" s="9"/>
      <c r="G34" s="9"/>
      <c r="H34" s="40"/>
      <c r="I34" s="53"/>
      <c r="J34" s="130"/>
      <c r="K34" s="131"/>
      <c r="L34" s="132"/>
      <c r="M34" s="13"/>
    </row>
    <row r="35" spans="1:13" ht="21.75" customHeight="1" x14ac:dyDescent="0.3">
      <c r="A35" s="97" t="s">
        <v>63</v>
      </c>
      <c r="B35" s="98"/>
      <c r="C35" s="98"/>
      <c r="D35" s="99">
        <v>0</v>
      </c>
      <c r="E35" s="99"/>
      <c r="F35" s="99"/>
      <c r="G35" s="38" t="s">
        <v>47</v>
      </c>
      <c r="H35" s="39">
        <v>6.2100000000000002E-3</v>
      </c>
      <c r="I35" s="37" t="s">
        <v>48</v>
      </c>
      <c r="J35" s="135">
        <f>ROUND(D35*H35,2)</f>
        <v>0</v>
      </c>
      <c r="K35" s="135"/>
      <c r="L35" s="135"/>
      <c r="M35" s="13"/>
    </row>
    <row r="36" spans="1:13" ht="10.5" customHeight="1" x14ac:dyDescent="0.3">
      <c r="A36" s="14"/>
      <c r="B36" s="9"/>
      <c r="C36" s="9"/>
      <c r="D36" s="9"/>
      <c r="E36" s="15"/>
      <c r="F36" s="9"/>
      <c r="G36" s="9"/>
      <c r="H36" s="40"/>
      <c r="I36" s="53"/>
      <c r="J36" s="130"/>
      <c r="K36" s="131"/>
      <c r="L36" s="132"/>
      <c r="M36" s="13"/>
    </row>
    <row r="37" spans="1:13" ht="21.75" customHeight="1" x14ac:dyDescent="0.3">
      <c r="A37" s="97" t="s">
        <v>64</v>
      </c>
      <c r="B37" s="98"/>
      <c r="C37" s="98"/>
      <c r="D37" s="99">
        <v>0</v>
      </c>
      <c r="E37" s="99"/>
      <c r="F37" s="99"/>
      <c r="G37" s="38" t="s">
        <v>47</v>
      </c>
      <c r="H37" s="46">
        <v>71.849999999999994</v>
      </c>
      <c r="I37" s="37" t="s">
        <v>53</v>
      </c>
      <c r="J37" s="135">
        <f>ROUND(D37*H37,2)</f>
        <v>0</v>
      </c>
      <c r="K37" s="135"/>
      <c r="L37" s="135"/>
      <c r="M37" s="13"/>
    </row>
    <row r="38" spans="1:13" ht="10.5" customHeight="1" x14ac:dyDescent="0.3">
      <c r="A38" s="14"/>
      <c r="B38" s="9"/>
      <c r="C38" s="9"/>
      <c r="D38" s="9"/>
      <c r="E38" s="15"/>
      <c r="F38" s="9"/>
      <c r="G38" s="9"/>
      <c r="H38" s="40"/>
      <c r="I38" s="53"/>
      <c r="J38" s="130"/>
      <c r="K38" s="131"/>
      <c r="L38" s="132"/>
      <c r="M38" s="13"/>
    </row>
    <row r="39" spans="1:13" ht="21.75" customHeight="1" x14ac:dyDescent="0.3">
      <c r="A39" s="97" t="s">
        <v>65</v>
      </c>
      <c r="B39" s="98"/>
      <c r="C39" s="98"/>
      <c r="D39" s="99">
        <v>0</v>
      </c>
      <c r="E39" s="99"/>
      <c r="F39" s="99"/>
      <c r="G39" s="38" t="s">
        <v>47</v>
      </c>
      <c r="H39" s="39">
        <v>1.09222</v>
      </c>
      <c r="I39" s="37" t="s">
        <v>51</v>
      </c>
      <c r="J39" s="135">
        <f>ROUND(D39*H39,2)</f>
        <v>0</v>
      </c>
      <c r="K39" s="135"/>
      <c r="L39" s="135"/>
      <c r="M39" s="13"/>
    </row>
    <row r="40" spans="1:13" ht="12" customHeight="1" x14ac:dyDescent="0.3">
      <c r="A40" s="14"/>
      <c r="B40" s="9"/>
      <c r="C40" s="9"/>
      <c r="D40" s="9"/>
      <c r="E40" s="16"/>
      <c r="F40" s="9"/>
      <c r="G40" s="9"/>
      <c r="H40" s="40"/>
      <c r="I40" s="9"/>
      <c r="J40" s="132"/>
      <c r="K40" s="133"/>
      <c r="L40" s="132"/>
      <c r="M40" s="13"/>
    </row>
    <row r="41" spans="1:13" ht="21.75" customHeight="1" x14ac:dyDescent="0.3">
      <c r="A41" s="11" t="s">
        <v>7</v>
      </c>
      <c r="B41" s="9"/>
      <c r="C41" s="9"/>
      <c r="D41" s="9"/>
      <c r="E41" s="16"/>
      <c r="F41" s="9"/>
      <c r="G41" s="9"/>
      <c r="H41" s="40"/>
      <c r="I41" s="9"/>
      <c r="J41" s="132"/>
      <c r="K41" s="133"/>
      <c r="L41" s="132"/>
      <c r="M41" s="13"/>
    </row>
    <row r="42" spans="1:13" ht="12" customHeight="1" x14ac:dyDescent="0.3">
      <c r="A42" s="11"/>
      <c r="B42" s="9"/>
      <c r="C42" s="9"/>
      <c r="D42" s="9"/>
      <c r="E42" s="16"/>
      <c r="F42" s="9"/>
      <c r="G42" s="9"/>
      <c r="H42" s="40"/>
      <c r="I42" s="9"/>
      <c r="J42" s="132"/>
      <c r="K42" s="133"/>
      <c r="L42" s="132"/>
      <c r="M42" s="13"/>
    </row>
    <row r="43" spans="1:13" ht="21.75" customHeight="1" x14ac:dyDescent="0.3">
      <c r="A43" s="97" t="s">
        <v>66</v>
      </c>
      <c r="B43" s="98"/>
      <c r="C43" s="98"/>
      <c r="D43" s="99">
        <v>0</v>
      </c>
      <c r="E43" s="99"/>
      <c r="F43" s="99"/>
      <c r="G43" s="38" t="s">
        <v>47</v>
      </c>
      <c r="H43" s="39">
        <v>7.28E-3</v>
      </c>
      <c r="I43" s="37" t="s">
        <v>48</v>
      </c>
      <c r="J43" s="135">
        <f>ROUND(D43*H43,2)</f>
        <v>0</v>
      </c>
      <c r="K43" s="135"/>
      <c r="L43" s="135"/>
      <c r="M43" s="13"/>
    </row>
    <row r="44" spans="1:13" ht="10.5" customHeight="1" x14ac:dyDescent="0.3">
      <c r="A44" s="14"/>
      <c r="B44" s="9"/>
      <c r="C44" s="9"/>
      <c r="D44" s="9"/>
      <c r="E44" s="16"/>
      <c r="F44" s="9"/>
      <c r="G44" s="9"/>
      <c r="H44" s="40"/>
      <c r="I44" s="53"/>
      <c r="J44" s="132"/>
      <c r="K44" s="133"/>
      <c r="L44" s="132"/>
      <c r="M44" s="13"/>
    </row>
    <row r="45" spans="1:13" ht="21.75" customHeight="1" x14ac:dyDescent="0.3">
      <c r="A45" s="97" t="s">
        <v>67</v>
      </c>
      <c r="B45" s="98"/>
      <c r="C45" s="98"/>
      <c r="D45" s="99">
        <v>0</v>
      </c>
      <c r="E45" s="99"/>
      <c r="F45" s="99"/>
      <c r="G45" s="38" t="s">
        <v>47</v>
      </c>
      <c r="H45" s="39">
        <v>7.28E-3</v>
      </c>
      <c r="I45" s="37" t="s">
        <v>48</v>
      </c>
      <c r="J45" s="135">
        <f>ROUND(D45*H45,2)</f>
        <v>0</v>
      </c>
      <c r="K45" s="135"/>
      <c r="L45" s="135"/>
      <c r="M45" s="13"/>
    </row>
    <row r="46" spans="1:13" ht="10.5" customHeight="1" x14ac:dyDescent="0.3">
      <c r="A46" s="14"/>
      <c r="B46" s="9"/>
      <c r="C46" s="9"/>
      <c r="D46" s="9"/>
      <c r="E46" s="16"/>
      <c r="F46" s="9"/>
      <c r="G46" s="9"/>
      <c r="H46" s="40"/>
      <c r="I46" s="53"/>
      <c r="J46" s="132"/>
      <c r="K46" s="133"/>
      <c r="L46" s="132"/>
      <c r="M46" s="13"/>
    </row>
    <row r="47" spans="1:13" ht="21.75" customHeight="1" x14ac:dyDescent="0.3">
      <c r="A47" s="97" t="s">
        <v>68</v>
      </c>
      <c r="B47" s="98"/>
      <c r="C47" s="98"/>
      <c r="D47" s="99">
        <v>0</v>
      </c>
      <c r="E47" s="99"/>
      <c r="F47" s="99"/>
      <c r="G47" s="38" t="s">
        <v>47</v>
      </c>
      <c r="H47" s="46">
        <v>3371.24</v>
      </c>
      <c r="I47" s="37" t="s">
        <v>53</v>
      </c>
      <c r="J47" s="135">
        <f>ROUND(D47*H47,2)</f>
        <v>0</v>
      </c>
      <c r="K47" s="135"/>
      <c r="L47" s="135"/>
      <c r="M47" s="13"/>
    </row>
    <row r="48" spans="1:13" ht="10.5" customHeight="1" x14ac:dyDescent="0.3">
      <c r="A48" s="14"/>
      <c r="B48" s="9"/>
      <c r="C48" s="9"/>
      <c r="D48" s="9"/>
      <c r="E48" s="15"/>
      <c r="F48" s="9"/>
      <c r="G48" s="9"/>
      <c r="H48" s="40"/>
      <c r="I48" s="53"/>
      <c r="J48" s="130"/>
      <c r="K48" s="131"/>
      <c r="L48" s="132"/>
      <c r="M48" s="13"/>
    </row>
    <row r="49" spans="1:13" ht="21.75" customHeight="1" x14ac:dyDescent="0.3">
      <c r="A49" s="97" t="s">
        <v>69</v>
      </c>
      <c r="B49" s="98"/>
      <c r="C49" s="98"/>
      <c r="D49" s="99">
        <v>0</v>
      </c>
      <c r="E49" s="99"/>
      <c r="F49" s="99"/>
      <c r="G49" s="38" t="s">
        <v>47</v>
      </c>
      <c r="H49" s="39">
        <v>4.8900000000000002E-3</v>
      </c>
      <c r="I49" s="37" t="s">
        <v>48</v>
      </c>
      <c r="J49" s="135">
        <f>ROUND(D49*H49,2)</f>
        <v>0</v>
      </c>
      <c r="K49" s="135"/>
      <c r="L49" s="135"/>
      <c r="M49" s="13"/>
    </row>
    <row r="50" spans="1:13" ht="9.75" customHeight="1" x14ac:dyDescent="0.3">
      <c r="A50" s="14"/>
      <c r="B50" s="9"/>
      <c r="C50" s="9"/>
      <c r="D50" s="9"/>
      <c r="E50" s="16"/>
      <c r="F50" s="9"/>
      <c r="G50" s="9"/>
      <c r="H50" s="40"/>
      <c r="I50" s="53"/>
      <c r="J50" s="130"/>
      <c r="K50" s="134"/>
      <c r="L50" s="132"/>
      <c r="M50" s="13"/>
    </row>
    <row r="51" spans="1:13" ht="21.75" customHeight="1" x14ac:dyDescent="0.3">
      <c r="A51" s="97" t="s">
        <v>70</v>
      </c>
      <c r="B51" s="98"/>
      <c r="C51" s="98"/>
      <c r="D51" s="99">
        <v>0</v>
      </c>
      <c r="E51" s="99"/>
      <c r="F51" s="99"/>
      <c r="G51" s="38" t="s">
        <v>47</v>
      </c>
      <c r="H51" s="39">
        <v>4.8900000000000002E-3</v>
      </c>
      <c r="I51" s="37" t="s">
        <v>48</v>
      </c>
      <c r="J51" s="135">
        <f>ROUND(D51*H51,2)</f>
        <v>0</v>
      </c>
      <c r="K51" s="135"/>
      <c r="L51" s="135"/>
      <c r="M51" s="13"/>
    </row>
    <row r="52" spans="1:13" ht="9.75" customHeight="1" x14ac:dyDescent="0.3">
      <c r="A52" s="14"/>
      <c r="B52" s="9"/>
      <c r="C52" s="9"/>
      <c r="D52" s="9"/>
      <c r="E52" s="16"/>
      <c r="F52" s="9"/>
      <c r="G52" s="9"/>
      <c r="H52" s="40"/>
      <c r="I52" s="53"/>
      <c r="J52" s="130"/>
      <c r="K52" s="134"/>
      <c r="L52" s="132"/>
      <c r="M52" s="13"/>
    </row>
    <row r="53" spans="1:13" ht="21.75" customHeight="1" x14ac:dyDescent="0.3">
      <c r="A53" s="97" t="s">
        <v>71</v>
      </c>
      <c r="B53" s="98"/>
      <c r="C53" s="98"/>
      <c r="D53" s="99">
        <v>0</v>
      </c>
      <c r="E53" s="99"/>
      <c r="F53" s="99"/>
      <c r="G53" s="38" t="s">
        <v>47</v>
      </c>
      <c r="H53" s="39">
        <v>1.09222</v>
      </c>
      <c r="I53" s="37" t="s">
        <v>51</v>
      </c>
      <c r="J53" s="135">
        <f>ROUND(D53*H53,2)</f>
        <v>0</v>
      </c>
      <c r="K53" s="135"/>
      <c r="L53" s="135"/>
      <c r="M53" s="13"/>
    </row>
    <row r="54" spans="1:13" ht="10.5" customHeight="1" x14ac:dyDescent="0.3">
      <c r="A54" s="14"/>
      <c r="B54" s="9"/>
      <c r="C54" s="9"/>
      <c r="D54" s="9"/>
      <c r="E54" s="16"/>
      <c r="F54" s="9"/>
      <c r="G54" s="9"/>
      <c r="H54" s="40"/>
      <c r="I54" s="9"/>
      <c r="J54" s="132"/>
      <c r="K54" s="133"/>
      <c r="L54" s="132"/>
      <c r="M54" s="12"/>
    </row>
    <row r="55" spans="1:13" ht="21.75" customHeight="1" x14ac:dyDescent="0.3">
      <c r="A55" s="97" t="s">
        <v>72</v>
      </c>
      <c r="B55" s="98"/>
      <c r="C55" s="98"/>
      <c r="D55" s="99">
        <v>0</v>
      </c>
      <c r="E55" s="99"/>
      <c r="F55" s="99"/>
      <c r="G55" s="38" t="s">
        <v>47</v>
      </c>
      <c r="H55" s="46">
        <v>3435.29</v>
      </c>
      <c r="I55" s="37" t="s">
        <v>53</v>
      </c>
      <c r="J55" s="135">
        <f>ROUND(D55*H55,2)</f>
        <v>0</v>
      </c>
      <c r="K55" s="135"/>
      <c r="L55" s="135"/>
      <c r="M55" s="13"/>
    </row>
    <row r="56" spans="1:13" ht="10.5" customHeight="1" x14ac:dyDescent="0.3">
      <c r="A56" s="14"/>
      <c r="B56" s="9"/>
      <c r="C56" s="9"/>
      <c r="D56" s="9"/>
      <c r="E56" s="15"/>
      <c r="F56" s="9"/>
      <c r="G56" s="9"/>
      <c r="H56" s="40"/>
      <c r="I56" s="53"/>
      <c r="J56" s="130"/>
      <c r="K56" s="131"/>
      <c r="L56" s="132"/>
      <c r="M56" s="13"/>
    </row>
    <row r="57" spans="1:13" ht="22.5" customHeight="1" x14ac:dyDescent="0.3">
      <c r="A57" s="11" t="s">
        <v>8</v>
      </c>
      <c r="B57" s="9"/>
      <c r="C57" s="9"/>
      <c r="D57" s="9"/>
      <c r="E57" s="16"/>
      <c r="F57" s="9"/>
      <c r="G57" s="9"/>
      <c r="H57" s="40"/>
      <c r="I57" s="9"/>
      <c r="J57" s="132"/>
      <c r="K57" s="133"/>
      <c r="L57" s="132"/>
      <c r="M57" s="12"/>
    </row>
    <row r="58" spans="1:13" ht="21.75" customHeight="1" x14ac:dyDescent="0.3">
      <c r="A58" s="97" t="s">
        <v>73</v>
      </c>
      <c r="B58" s="98"/>
      <c r="C58" s="98"/>
      <c r="D58" s="99">
        <v>0</v>
      </c>
      <c r="E58" s="99"/>
      <c r="F58" s="99"/>
      <c r="G58" s="38" t="s">
        <v>47</v>
      </c>
      <c r="H58" s="39">
        <v>9.7400000000000004E-3</v>
      </c>
      <c r="I58" s="37" t="s">
        <v>48</v>
      </c>
      <c r="J58" s="135">
        <f>ROUND(D58*H58,2)</f>
        <v>0</v>
      </c>
      <c r="K58" s="135"/>
      <c r="L58" s="135"/>
      <c r="M58" s="13"/>
    </row>
    <row r="59" spans="1:13" ht="10.5" customHeight="1" x14ac:dyDescent="0.3">
      <c r="A59" s="14"/>
      <c r="B59" s="9"/>
      <c r="C59" s="9"/>
      <c r="D59" s="9"/>
      <c r="E59" s="16"/>
      <c r="F59" s="9"/>
      <c r="G59" s="9"/>
      <c r="H59" s="40"/>
      <c r="I59" s="9"/>
      <c r="J59" s="132"/>
      <c r="K59" s="133"/>
      <c r="L59" s="132"/>
      <c r="M59" s="12"/>
    </row>
    <row r="60" spans="1:13" ht="21.75" customHeight="1" x14ac:dyDescent="0.3">
      <c r="A60" s="97" t="s">
        <v>74</v>
      </c>
      <c r="B60" s="98"/>
      <c r="C60" s="98"/>
      <c r="D60" s="99">
        <v>0</v>
      </c>
      <c r="E60" s="99"/>
      <c r="F60" s="99"/>
      <c r="G60" s="38" t="s">
        <v>47</v>
      </c>
      <c r="H60" s="39">
        <v>9.7400000000000004E-3</v>
      </c>
      <c r="I60" s="37" t="s">
        <v>48</v>
      </c>
      <c r="J60" s="135">
        <f>ROUND(D60*H60,2)</f>
        <v>0</v>
      </c>
      <c r="K60" s="135"/>
      <c r="L60" s="135"/>
      <c r="M60" s="13"/>
    </row>
    <row r="61" spans="1:13" ht="10.5" customHeight="1" x14ac:dyDescent="0.3">
      <c r="A61" s="14"/>
      <c r="B61" s="9"/>
      <c r="C61" s="9"/>
      <c r="D61" s="9"/>
      <c r="E61" s="16"/>
      <c r="F61" s="9"/>
      <c r="G61" s="9"/>
      <c r="H61" s="40"/>
      <c r="I61" s="9"/>
      <c r="J61" s="9"/>
      <c r="K61" s="16"/>
      <c r="L61" s="9"/>
      <c r="M61" s="12"/>
    </row>
    <row r="62" spans="1:13" ht="15.75" customHeight="1" x14ac:dyDescent="0.3">
      <c r="A62" s="14" t="s">
        <v>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2"/>
    </row>
    <row r="63" spans="1:13" ht="10.5" customHeight="1" thickBot="1" x14ac:dyDescent="0.35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</row>
    <row r="64" spans="1:13" ht="19.5" thickBot="1" x14ac:dyDescent="0.35">
      <c r="A64" s="85" t="s">
        <v>42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7"/>
    </row>
    <row r="65" spans="1:13" x14ac:dyDescent="0.3">
      <c r="A65" s="20"/>
      <c r="B65" s="9"/>
      <c r="C65" s="9"/>
      <c r="D65" s="9"/>
      <c r="E65" s="9"/>
      <c r="F65" s="9"/>
      <c r="G65" s="51"/>
      <c r="H65" s="9"/>
      <c r="I65" s="9"/>
      <c r="J65" s="21"/>
      <c r="K65" s="21"/>
      <c r="L65" s="21"/>
      <c r="M65" s="22"/>
    </row>
    <row r="66" spans="1:13" ht="21.75" customHeight="1" x14ac:dyDescent="0.3">
      <c r="A66" s="14" t="s">
        <v>10</v>
      </c>
      <c r="B66" s="9"/>
      <c r="C66" s="9"/>
      <c r="D66" s="9"/>
      <c r="E66" s="9"/>
      <c r="F66" s="9"/>
      <c r="G66" s="9"/>
      <c r="H66" s="9"/>
      <c r="I66" s="53"/>
      <c r="J66" s="103">
        <f>+J20+J22+J24+J27+J29+J31+J33+J35+J37+J39+J43+J45+J47+J49+J51+J53+J55+J58+J60</f>
        <v>0</v>
      </c>
      <c r="K66" s="103"/>
      <c r="L66" s="103"/>
      <c r="M66" s="12"/>
    </row>
    <row r="67" spans="1:13" ht="12" customHeight="1" x14ac:dyDescent="0.3">
      <c r="A67" s="14"/>
      <c r="B67" s="9"/>
      <c r="C67" s="9"/>
      <c r="D67" s="9"/>
      <c r="E67" s="9"/>
      <c r="F67" s="9"/>
      <c r="G67" s="9"/>
      <c r="H67" s="9"/>
      <c r="I67" s="9"/>
      <c r="J67" s="49"/>
      <c r="K67" s="49"/>
      <c r="L67" s="50"/>
      <c r="M67" s="12"/>
    </row>
    <row r="68" spans="1:13" ht="19.5" thickBot="1" x14ac:dyDescent="0.35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12"/>
    </row>
    <row r="69" spans="1:13" ht="19.5" thickBot="1" x14ac:dyDescent="0.35">
      <c r="A69" s="104" t="s">
        <v>44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6"/>
    </row>
    <row r="70" spans="1:13" ht="18" customHeight="1" x14ac:dyDescent="0.3">
      <c r="A70" s="23" t="s">
        <v>11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12"/>
    </row>
    <row r="71" spans="1:13" ht="16.5" customHeight="1" x14ac:dyDescent="0.3">
      <c r="A71" s="25" t="s">
        <v>55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12"/>
    </row>
    <row r="72" spans="1:13" ht="11.25" customHeight="1" x14ac:dyDescent="0.3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2"/>
    </row>
    <row r="73" spans="1:13" ht="21.75" customHeight="1" x14ac:dyDescent="0.3">
      <c r="A73" s="48" t="s">
        <v>27</v>
      </c>
      <c r="B73" s="41"/>
      <c r="C73" s="9"/>
      <c r="D73" s="107"/>
      <c r="E73" s="107"/>
      <c r="F73" s="107"/>
      <c r="G73" s="9"/>
      <c r="H73" s="111"/>
      <c r="I73" s="111"/>
      <c r="J73" s="111"/>
      <c r="K73" s="9"/>
      <c r="L73" s="107"/>
      <c r="M73" s="108"/>
    </row>
    <row r="74" spans="1:13" ht="16.5" customHeight="1" x14ac:dyDescent="0.3">
      <c r="A74" s="52"/>
      <c r="B74" s="50" t="s">
        <v>31</v>
      </c>
      <c r="C74" s="9"/>
      <c r="D74" s="64" t="s">
        <v>32</v>
      </c>
      <c r="E74" s="64"/>
      <c r="F74" s="64"/>
      <c r="G74" s="9"/>
      <c r="H74" s="64" t="s">
        <v>34</v>
      </c>
      <c r="I74" s="64"/>
      <c r="J74" s="64"/>
      <c r="K74" s="9"/>
      <c r="L74" s="9" t="s">
        <v>12</v>
      </c>
      <c r="M74" s="12"/>
    </row>
    <row r="75" spans="1:13" ht="11.25" customHeight="1" x14ac:dyDescent="0.3">
      <c r="A75" s="52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2"/>
    </row>
    <row r="76" spans="1:13" ht="21.75" customHeight="1" x14ac:dyDescent="0.3">
      <c r="A76" s="48" t="s">
        <v>28</v>
      </c>
      <c r="B76" s="41"/>
      <c r="C76" s="9"/>
      <c r="D76" s="107"/>
      <c r="E76" s="107"/>
      <c r="F76" s="107"/>
      <c r="G76" s="9"/>
      <c r="H76" s="111"/>
      <c r="I76" s="111"/>
      <c r="J76" s="111"/>
      <c r="K76" s="9"/>
      <c r="L76" s="107"/>
      <c r="M76" s="108"/>
    </row>
    <row r="77" spans="1:13" ht="16.5" customHeight="1" x14ac:dyDescent="0.3">
      <c r="A77" s="48"/>
      <c r="B77" s="50" t="s">
        <v>31</v>
      </c>
      <c r="C77" s="9"/>
      <c r="D77" s="64" t="s">
        <v>33</v>
      </c>
      <c r="E77" s="64"/>
      <c r="F77" s="64"/>
      <c r="G77" s="9"/>
      <c r="H77" s="64" t="s">
        <v>35</v>
      </c>
      <c r="I77" s="64"/>
      <c r="J77" s="64"/>
      <c r="K77" s="9"/>
      <c r="L77" s="9" t="s">
        <v>12</v>
      </c>
      <c r="M77" s="12"/>
    </row>
    <row r="78" spans="1:13" ht="11.25" customHeight="1" x14ac:dyDescent="0.3">
      <c r="A78" s="52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12"/>
    </row>
    <row r="79" spans="1:13" ht="21.75" customHeight="1" x14ac:dyDescent="0.3">
      <c r="A79" s="48" t="s">
        <v>29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8"/>
    </row>
    <row r="80" spans="1:13" ht="16.5" customHeight="1" x14ac:dyDescent="0.3">
      <c r="A80" s="48"/>
      <c r="B80" s="64" t="s">
        <v>36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9"/>
    </row>
    <row r="81" spans="1:13" ht="11.25" customHeight="1" x14ac:dyDescent="0.3">
      <c r="A81" s="5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2"/>
    </row>
    <row r="82" spans="1:13" ht="21.75" customHeight="1" x14ac:dyDescent="0.3">
      <c r="A82" s="48" t="s">
        <v>30</v>
      </c>
      <c r="B82" s="110"/>
      <c r="C82" s="110"/>
      <c r="D82" s="110"/>
      <c r="E82" s="9"/>
      <c r="F82" s="110"/>
      <c r="G82" s="110"/>
      <c r="H82" s="110"/>
      <c r="I82" s="9"/>
      <c r="J82" s="107"/>
      <c r="K82" s="107"/>
      <c r="L82" s="107"/>
      <c r="M82" s="108"/>
    </row>
    <row r="83" spans="1:13" ht="16.5" customHeight="1" thickBot="1" x14ac:dyDescent="0.35">
      <c r="A83" s="14"/>
      <c r="B83" s="120" t="s">
        <v>37</v>
      </c>
      <c r="C83" s="120"/>
      <c r="D83" s="120"/>
      <c r="E83" s="9"/>
      <c r="F83" s="120" t="s">
        <v>13</v>
      </c>
      <c r="G83" s="120"/>
      <c r="H83" s="120"/>
      <c r="I83" s="9"/>
      <c r="J83" s="121" t="s">
        <v>38</v>
      </c>
      <c r="K83" s="121"/>
      <c r="L83" s="121"/>
      <c r="M83" s="122"/>
    </row>
    <row r="84" spans="1:13" ht="15" customHeight="1" x14ac:dyDescent="0.3">
      <c r="A84" s="123" t="s">
        <v>43</v>
      </c>
      <c r="B84" s="124"/>
      <c r="C84" s="124"/>
      <c r="D84" s="124"/>
      <c r="E84" s="124"/>
      <c r="F84" s="124"/>
      <c r="G84" s="124"/>
      <c r="H84" s="125"/>
      <c r="I84" s="26" t="s">
        <v>14</v>
      </c>
      <c r="J84" s="21"/>
      <c r="K84" s="21"/>
      <c r="L84" s="21"/>
      <c r="M84" s="22"/>
    </row>
    <row r="85" spans="1:13" x14ac:dyDescent="0.3">
      <c r="A85" s="114" t="s">
        <v>15</v>
      </c>
      <c r="B85" s="115"/>
      <c r="C85" s="115"/>
      <c r="D85" s="115"/>
      <c r="E85" s="115"/>
      <c r="F85" s="115"/>
      <c r="G85" s="115"/>
      <c r="H85" s="116"/>
      <c r="I85" s="27"/>
      <c r="J85" s="9"/>
      <c r="K85" s="9"/>
      <c r="L85" s="9"/>
      <c r="M85" s="12"/>
    </row>
    <row r="86" spans="1:13" ht="18" customHeight="1" x14ac:dyDescent="0.3">
      <c r="A86" s="14"/>
      <c r="B86" s="9"/>
      <c r="C86" s="9"/>
      <c r="D86" s="9"/>
      <c r="E86" s="9"/>
      <c r="F86" s="9"/>
      <c r="G86" s="9"/>
      <c r="H86" s="9"/>
      <c r="I86" s="27" t="s">
        <v>19</v>
      </c>
      <c r="J86" s="9"/>
      <c r="K86" s="9"/>
      <c r="L86" s="9"/>
      <c r="M86" s="12"/>
    </row>
    <row r="87" spans="1:13" ht="18" customHeight="1" x14ac:dyDescent="0.3">
      <c r="A87" s="112" t="s">
        <v>17</v>
      </c>
      <c r="B87" s="84"/>
      <c r="C87" s="84"/>
      <c r="D87" s="84"/>
      <c r="E87" s="84"/>
      <c r="F87" s="84"/>
      <c r="G87" s="84"/>
      <c r="H87" s="113"/>
      <c r="I87" s="27" t="s">
        <v>52</v>
      </c>
      <c r="J87" s="9"/>
      <c r="K87" s="9"/>
      <c r="L87" s="9"/>
      <c r="M87" s="12"/>
    </row>
    <row r="88" spans="1:13" ht="18" customHeight="1" x14ac:dyDescent="0.3">
      <c r="A88" s="112" t="s">
        <v>54</v>
      </c>
      <c r="B88" s="84"/>
      <c r="C88" s="84"/>
      <c r="D88" s="84"/>
      <c r="E88" s="84"/>
      <c r="F88" s="84"/>
      <c r="G88" s="84"/>
      <c r="H88" s="113"/>
      <c r="I88" s="27" t="s">
        <v>54</v>
      </c>
      <c r="J88" s="9"/>
      <c r="K88" s="9"/>
      <c r="L88" s="9"/>
      <c r="M88" s="12"/>
    </row>
    <row r="89" spans="1:13" ht="18" customHeight="1" x14ac:dyDescent="0.3">
      <c r="A89" s="112" t="s">
        <v>50</v>
      </c>
      <c r="B89" s="84"/>
      <c r="C89" s="84"/>
      <c r="D89" s="84"/>
      <c r="E89" s="84"/>
      <c r="F89" s="84"/>
      <c r="G89" s="84"/>
      <c r="H89" s="113"/>
      <c r="I89" s="27" t="s">
        <v>50</v>
      </c>
      <c r="J89" s="9"/>
      <c r="K89" s="9"/>
      <c r="L89" s="9"/>
      <c r="M89" s="12"/>
    </row>
    <row r="90" spans="1:13" ht="18" customHeight="1" x14ac:dyDescent="0.3">
      <c r="A90" s="114"/>
      <c r="B90" s="115"/>
      <c r="C90" s="115"/>
      <c r="D90" s="115"/>
      <c r="E90" s="115"/>
      <c r="F90" s="115"/>
      <c r="G90" s="115"/>
      <c r="H90" s="116"/>
      <c r="I90" s="27" t="s">
        <v>20</v>
      </c>
      <c r="J90" s="9"/>
      <c r="K90" s="9"/>
      <c r="L90" s="9"/>
      <c r="M90" s="12"/>
    </row>
    <row r="91" spans="1:13" ht="18" customHeight="1" x14ac:dyDescent="0.3">
      <c r="A91" s="112" t="s">
        <v>16</v>
      </c>
      <c r="B91" s="84"/>
      <c r="C91" s="84"/>
      <c r="D91" s="84"/>
      <c r="E91" s="84"/>
      <c r="F91" s="84"/>
      <c r="G91" s="84"/>
      <c r="H91" s="113"/>
      <c r="I91" s="27" t="s">
        <v>21</v>
      </c>
      <c r="J91" s="9"/>
      <c r="K91" s="9"/>
      <c r="L91" s="9"/>
      <c r="M91" s="12"/>
    </row>
    <row r="92" spans="1:13" ht="18" customHeight="1" thickBot="1" x14ac:dyDescent="0.35">
      <c r="A92" s="75" t="s">
        <v>45</v>
      </c>
      <c r="B92" s="76"/>
      <c r="C92" s="76"/>
      <c r="D92" s="76"/>
      <c r="E92" s="76"/>
      <c r="F92" s="117">
        <f>J66</f>
        <v>0</v>
      </c>
      <c r="G92" s="118"/>
      <c r="H92" s="119"/>
      <c r="I92" s="28" t="s">
        <v>18</v>
      </c>
      <c r="J92" s="18"/>
      <c r="K92" s="18"/>
      <c r="L92" s="18"/>
      <c r="M92" s="19"/>
    </row>
    <row r="93" spans="1:13" x14ac:dyDescent="0.3">
      <c r="A93" s="9"/>
    </row>
  </sheetData>
  <sheetProtection sheet="1" selectLockedCells="1"/>
  <mergeCells count="108">
    <mergeCell ref="A88:H88"/>
    <mergeCell ref="A89:H89"/>
    <mergeCell ref="A90:H90"/>
    <mergeCell ref="A91:H91"/>
    <mergeCell ref="A92:E92"/>
    <mergeCell ref="F92:H92"/>
    <mergeCell ref="B83:D83"/>
    <mergeCell ref="F83:H83"/>
    <mergeCell ref="J83:M83"/>
    <mergeCell ref="A84:H84"/>
    <mergeCell ref="A85:H85"/>
    <mergeCell ref="A87:H87"/>
    <mergeCell ref="D77:F77"/>
    <mergeCell ref="H77:J77"/>
    <mergeCell ref="B79:M79"/>
    <mergeCell ref="B80:M80"/>
    <mergeCell ref="B82:D82"/>
    <mergeCell ref="F82:H82"/>
    <mergeCell ref="J82:M82"/>
    <mergeCell ref="D73:F73"/>
    <mergeCell ref="H73:J73"/>
    <mergeCell ref="L73:M73"/>
    <mergeCell ref="D74:F74"/>
    <mergeCell ref="H74:J74"/>
    <mergeCell ref="D76:F76"/>
    <mergeCell ref="H76:J76"/>
    <mergeCell ref="L76:M76"/>
    <mergeCell ref="A60:C60"/>
    <mergeCell ref="D60:F60"/>
    <mergeCell ref="J60:L60"/>
    <mergeCell ref="A64:M64"/>
    <mergeCell ref="J66:L66"/>
    <mergeCell ref="A69:M69"/>
    <mergeCell ref="A55:C55"/>
    <mergeCell ref="D55:F55"/>
    <mergeCell ref="J55:L55"/>
    <mergeCell ref="A58:C58"/>
    <mergeCell ref="D58:F58"/>
    <mergeCell ref="J58:L58"/>
    <mergeCell ref="A51:C51"/>
    <mergeCell ref="D51:F51"/>
    <mergeCell ref="J51:L51"/>
    <mergeCell ref="A53:C53"/>
    <mergeCell ref="D53:F53"/>
    <mergeCell ref="J53:L53"/>
    <mergeCell ref="A47:C47"/>
    <mergeCell ref="D47:F47"/>
    <mergeCell ref="J47:L47"/>
    <mergeCell ref="A49:C49"/>
    <mergeCell ref="D49:F49"/>
    <mergeCell ref="J49:L49"/>
    <mergeCell ref="A43:C43"/>
    <mergeCell ref="D43:F43"/>
    <mergeCell ref="J43:L43"/>
    <mergeCell ref="A45:C45"/>
    <mergeCell ref="D45:F45"/>
    <mergeCell ref="J45:L45"/>
    <mergeCell ref="A37:C37"/>
    <mergeCell ref="D37:F37"/>
    <mergeCell ref="J37:L37"/>
    <mergeCell ref="A39:C39"/>
    <mergeCell ref="D39:F39"/>
    <mergeCell ref="J39:L39"/>
    <mergeCell ref="A33:C33"/>
    <mergeCell ref="D33:F33"/>
    <mergeCell ref="J33:L33"/>
    <mergeCell ref="A35:C35"/>
    <mergeCell ref="D35:F35"/>
    <mergeCell ref="J35:L35"/>
    <mergeCell ref="A29:C29"/>
    <mergeCell ref="D29:F29"/>
    <mergeCell ref="J29:L29"/>
    <mergeCell ref="A31:C31"/>
    <mergeCell ref="D31:F31"/>
    <mergeCell ref="J31:L31"/>
    <mergeCell ref="A24:C24"/>
    <mergeCell ref="D24:F24"/>
    <mergeCell ref="J24:L24"/>
    <mergeCell ref="A27:C27"/>
    <mergeCell ref="D27:F27"/>
    <mergeCell ref="J27:L27"/>
    <mergeCell ref="A18:M18"/>
    <mergeCell ref="A20:C20"/>
    <mergeCell ref="D20:F20"/>
    <mergeCell ref="J20:L20"/>
    <mergeCell ref="A22:C22"/>
    <mergeCell ref="D22:F22"/>
    <mergeCell ref="J22:L22"/>
    <mergeCell ref="A16:C16"/>
    <mergeCell ref="D16:M16"/>
    <mergeCell ref="A17:C17"/>
    <mergeCell ref="D17:M17"/>
    <mergeCell ref="A7:D7"/>
    <mergeCell ref="A11:M11"/>
    <mergeCell ref="A12:M12"/>
    <mergeCell ref="A13:C13"/>
    <mergeCell ref="D13:M13"/>
    <mergeCell ref="A14:C14"/>
    <mergeCell ref="D14:M14"/>
    <mergeCell ref="A1:M1"/>
    <mergeCell ref="A2:M2"/>
    <mergeCell ref="C5:D5"/>
    <mergeCell ref="J5:K5"/>
    <mergeCell ref="L5:M5"/>
    <mergeCell ref="A6:B6"/>
    <mergeCell ref="C6:D6"/>
    <mergeCell ref="A15:C15"/>
    <mergeCell ref="D15:M15"/>
  </mergeCells>
  <printOptions horizontalCentered="1"/>
  <pageMargins left="0.37" right="0.37" top="0.35" bottom="0.34" header="0.4" footer="0.5"/>
  <pageSetup scale="4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altText="Option Button 1_x000a_">
                <anchor moveWithCells="1">
                  <from>
                    <xdr:col>2</xdr:col>
                    <xdr:colOff>104775</xdr:colOff>
                    <xdr:row>90</xdr:row>
                    <xdr:rowOff>219075</xdr:rowOff>
                  </from>
                  <to>
                    <xdr:col>3</xdr:col>
                    <xdr:colOff>38100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2</xdr:col>
                    <xdr:colOff>781050</xdr:colOff>
                    <xdr:row>90</xdr:row>
                    <xdr:rowOff>219075</xdr:rowOff>
                  </from>
                  <to>
                    <xdr:col>3</xdr:col>
                    <xdr:colOff>752475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3</xdr:col>
                    <xdr:colOff>352425</xdr:colOff>
                    <xdr:row>90</xdr:row>
                    <xdr:rowOff>219075</xdr:rowOff>
                  </from>
                  <to>
                    <xdr:col>4</xdr:col>
                    <xdr:colOff>447675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10</xdr:col>
                    <xdr:colOff>333375</xdr:colOff>
                    <xdr:row>8</xdr:row>
                    <xdr:rowOff>9525</xdr:rowOff>
                  </from>
                  <to>
                    <xdr:col>10</xdr:col>
                    <xdr:colOff>704850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12</xdr:col>
                    <xdr:colOff>323850</xdr:colOff>
                    <xdr:row>8</xdr:row>
                    <xdr:rowOff>9525</xdr:rowOff>
                  </from>
                  <to>
                    <xdr:col>12</xdr:col>
                    <xdr:colOff>695325</xdr:colOff>
                    <xdr:row>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2C48-A9A8-4E8F-A743-821AEB39D2DC}">
  <sheetPr>
    <pageSetUpPr fitToPage="1"/>
  </sheetPr>
  <dimension ref="A1:Q93"/>
  <sheetViews>
    <sheetView topLeftCell="A42" zoomScale="85" zoomScaleNormal="85" workbookViewId="0">
      <selection activeCell="B73" sqref="B73"/>
    </sheetView>
  </sheetViews>
  <sheetFormatPr defaultColWidth="9.140625" defaultRowHeight="18.75" x14ac:dyDescent="0.3"/>
  <cols>
    <col min="1" max="3" width="15.28515625" style="4" customWidth="1"/>
    <col min="4" max="6" width="13.28515625" style="4" customWidth="1"/>
    <col min="7" max="7" width="6" style="4" customWidth="1"/>
    <col min="8" max="8" width="16.140625" style="4" bestFit="1" customWidth="1"/>
    <col min="9" max="9" width="19.28515625" style="4" customWidth="1"/>
    <col min="10" max="13" width="13.28515625" style="4" customWidth="1"/>
    <col min="14" max="15" width="9.140625" style="4"/>
    <col min="16" max="16" width="10" style="4" bestFit="1" customWidth="1"/>
    <col min="17" max="17" width="11.7109375" style="4" customWidth="1"/>
    <col min="18" max="16384" width="9.140625" style="4"/>
  </cols>
  <sheetData>
    <row r="1" spans="1:13" s="1" customFormat="1" ht="22.5" x14ac:dyDescent="0.3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s="1" customFormat="1" ht="22.5" x14ac:dyDescent="0.3">
      <c r="A2" s="55" t="s">
        <v>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s="2" customFormat="1" ht="15" customHeight="1" x14ac:dyDescent="0.3">
      <c r="F3" s="3"/>
    </row>
    <row r="4" spans="1:13" ht="15" customHeight="1" x14ac:dyDescent="0.3">
      <c r="B4" s="5"/>
      <c r="C4" s="5"/>
      <c r="D4" s="5"/>
      <c r="F4" s="6"/>
    </row>
    <row r="5" spans="1:13" x14ac:dyDescent="0.3">
      <c r="A5" s="7" t="s">
        <v>40</v>
      </c>
      <c r="B5" s="5"/>
      <c r="C5" s="56"/>
      <c r="D5" s="57"/>
      <c r="J5" s="58" t="s">
        <v>39</v>
      </c>
      <c r="K5" s="59"/>
      <c r="L5" s="60"/>
      <c r="M5" s="61"/>
    </row>
    <row r="6" spans="1:13" x14ac:dyDescent="0.3">
      <c r="A6" s="62" t="s">
        <v>0</v>
      </c>
      <c r="B6" s="63"/>
      <c r="C6" s="64"/>
      <c r="D6" s="65"/>
      <c r="J6" s="8">
        <v>44927</v>
      </c>
      <c r="K6" s="8">
        <v>45017</v>
      </c>
      <c r="L6" s="8">
        <v>45108</v>
      </c>
      <c r="M6" s="8">
        <v>45200</v>
      </c>
    </row>
    <row r="7" spans="1:13" x14ac:dyDescent="0.3">
      <c r="A7" s="81"/>
      <c r="B7" s="82"/>
      <c r="C7" s="82"/>
      <c r="D7" s="83"/>
      <c r="J7" s="8">
        <v>44958</v>
      </c>
      <c r="K7" s="8">
        <v>45047</v>
      </c>
      <c r="L7" s="8">
        <v>45139</v>
      </c>
      <c r="M7" s="8">
        <v>45231</v>
      </c>
    </row>
    <row r="8" spans="1:13" x14ac:dyDescent="0.3">
      <c r="A8" s="9"/>
      <c r="B8" s="9"/>
      <c r="C8" s="9"/>
      <c r="D8" s="9"/>
      <c r="J8" s="8">
        <v>44986</v>
      </c>
      <c r="K8" s="8">
        <v>45078</v>
      </c>
      <c r="L8" s="8">
        <v>45170</v>
      </c>
      <c r="M8" s="8">
        <v>45261</v>
      </c>
    </row>
    <row r="9" spans="1:13" x14ac:dyDescent="0.3">
      <c r="A9" s="10"/>
      <c r="B9" s="9"/>
      <c r="C9" s="9"/>
      <c r="D9" s="9"/>
      <c r="J9" s="35" t="s">
        <v>1</v>
      </c>
      <c r="K9" s="42"/>
      <c r="L9" s="36" t="s">
        <v>2</v>
      </c>
      <c r="M9" s="43" t="s">
        <v>49</v>
      </c>
    </row>
    <row r="11" spans="1:13" ht="19.5" thickBot="1" x14ac:dyDescent="0.35">
      <c r="A11" s="84" t="s">
        <v>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ht="19.5" thickBot="1" x14ac:dyDescent="0.35">
      <c r="A12" s="85" t="s">
        <v>41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1:13" ht="21.75" customHeight="1" x14ac:dyDescent="0.3">
      <c r="A13" s="88" t="s">
        <v>24</v>
      </c>
      <c r="B13" s="89"/>
      <c r="C13" s="90"/>
      <c r="D13" s="91"/>
      <c r="E13" s="92"/>
      <c r="F13" s="92"/>
      <c r="G13" s="92"/>
      <c r="H13" s="92"/>
      <c r="I13" s="92"/>
      <c r="J13" s="92"/>
      <c r="K13" s="92"/>
      <c r="L13" s="92"/>
      <c r="M13" s="93"/>
    </row>
    <row r="14" spans="1:13" ht="21.75" customHeight="1" x14ac:dyDescent="0.3">
      <c r="A14" s="66" t="s">
        <v>25</v>
      </c>
      <c r="B14" s="67"/>
      <c r="C14" s="68"/>
      <c r="D14" s="94"/>
      <c r="E14" s="95"/>
      <c r="F14" s="95"/>
      <c r="G14" s="95"/>
      <c r="H14" s="95"/>
      <c r="I14" s="95"/>
      <c r="J14" s="95"/>
      <c r="K14" s="95"/>
      <c r="L14" s="95"/>
      <c r="M14" s="96"/>
    </row>
    <row r="15" spans="1:13" ht="21.75" customHeight="1" x14ac:dyDescent="0.3">
      <c r="A15" s="66" t="s">
        <v>26</v>
      </c>
      <c r="B15" s="67"/>
      <c r="C15" s="68"/>
      <c r="D15" s="69"/>
      <c r="E15" s="70"/>
      <c r="F15" s="70"/>
      <c r="G15" s="70"/>
      <c r="H15" s="70"/>
      <c r="I15" s="70"/>
      <c r="J15" s="70"/>
      <c r="K15" s="70"/>
      <c r="L15" s="70"/>
      <c r="M15" s="71"/>
    </row>
    <row r="16" spans="1:13" ht="21.75" customHeight="1" x14ac:dyDescent="0.3">
      <c r="A16" s="66" t="s">
        <v>3</v>
      </c>
      <c r="B16" s="67"/>
      <c r="C16" s="68"/>
      <c r="D16" s="72"/>
      <c r="E16" s="73"/>
      <c r="F16" s="73"/>
      <c r="G16" s="73"/>
      <c r="H16" s="73"/>
      <c r="I16" s="73"/>
      <c r="J16" s="73"/>
      <c r="K16" s="73"/>
      <c r="L16" s="73"/>
      <c r="M16" s="74"/>
    </row>
    <row r="17" spans="1:17" ht="21.75" customHeight="1" thickBot="1" x14ac:dyDescent="0.35">
      <c r="A17" s="75" t="s">
        <v>4</v>
      </c>
      <c r="B17" s="76"/>
      <c r="C17" s="77"/>
      <c r="D17" s="78"/>
      <c r="E17" s="79"/>
      <c r="F17" s="79"/>
      <c r="G17" s="79"/>
      <c r="H17" s="79"/>
      <c r="I17" s="79"/>
      <c r="J17" s="79"/>
      <c r="K17" s="79"/>
      <c r="L17" s="79"/>
      <c r="M17" s="80"/>
    </row>
    <row r="18" spans="1:17" ht="19.5" thickBot="1" x14ac:dyDescent="0.35">
      <c r="A18" s="100" t="s">
        <v>46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</row>
    <row r="19" spans="1:17" ht="22.5" customHeight="1" x14ac:dyDescent="0.3">
      <c r="A19" s="11" t="s">
        <v>5</v>
      </c>
      <c r="B19" s="9"/>
      <c r="C19" s="9"/>
      <c r="D19" s="9"/>
      <c r="E19" s="9"/>
      <c r="F19" s="9"/>
      <c r="G19" s="32"/>
      <c r="H19" s="9"/>
      <c r="I19" s="9"/>
      <c r="J19" s="9"/>
      <c r="K19" s="9"/>
      <c r="L19" s="9"/>
      <c r="M19" s="12"/>
    </row>
    <row r="20" spans="1:17" ht="21.75" customHeight="1" x14ac:dyDescent="0.3">
      <c r="A20" s="97" t="s">
        <v>57</v>
      </c>
      <c r="B20" s="98"/>
      <c r="C20" s="98"/>
      <c r="D20" s="126">
        <f>ROUND(J20/H20,2)</f>
        <v>0</v>
      </c>
      <c r="E20" s="126"/>
      <c r="F20" s="126"/>
      <c r="G20" s="38" t="s">
        <v>47</v>
      </c>
      <c r="H20" s="39">
        <v>1.0869999999999999E-2</v>
      </c>
      <c r="I20" s="37" t="s">
        <v>48</v>
      </c>
      <c r="J20" s="127">
        <v>0</v>
      </c>
      <c r="K20" s="127"/>
      <c r="L20" s="127"/>
      <c r="M20" s="13"/>
    </row>
    <row r="21" spans="1:17" ht="10.5" customHeight="1" x14ac:dyDescent="0.3">
      <c r="A21" s="14"/>
      <c r="B21" s="9"/>
      <c r="C21" s="9"/>
      <c r="D21" s="128"/>
      <c r="E21" s="129"/>
      <c r="F21" s="128"/>
      <c r="G21" s="9"/>
      <c r="H21" s="40"/>
      <c r="I21" s="34"/>
      <c r="J21" s="130"/>
      <c r="K21" s="131"/>
      <c r="L21" s="132"/>
      <c r="M21" s="13"/>
    </row>
    <row r="22" spans="1:17" ht="21.75" customHeight="1" x14ac:dyDescent="0.3">
      <c r="A22" s="97" t="s">
        <v>58</v>
      </c>
      <c r="B22" s="98"/>
      <c r="C22" s="98"/>
      <c r="D22" s="126">
        <f>ROUND(J22/H22,2)</f>
        <v>0</v>
      </c>
      <c r="E22" s="126"/>
      <c r="F22" s="126"/>
      <c r="G22" s="38" t="s">
        <v>47</v>
      </c>
      <c r="H22" s="39">
        <v>1.0869999999999999E-2</v>
      </c>
      <c r="I22" s="37" t="s">
        <v>48</v>
      </c>
      <c r="J22" s="127">
        <v>0</v>
      </c>
      <c r="K22" s="127"/>
      <c r="L22" s="127"/>
      <c r="M22" s="13"/>
    </row>
    <row r="23" spans="1:17" ht="10.5" customHeight="1" x14ac:dyDescent="0.3">
      <c r="A23" s="14"/>
      <c r="B23" s="9"/>
      <c r="C23" s="9"/>
      <c r="D23" s="128"/>
      <c r="E23" s="129"/>
      <c r="F23" s="128"/>
      <c r="G23" s="9"/>
      <c r="H23" s="40"/>
      <c r="I23" s="44"/>
      <c r="J23" s="130"/>
      <c r="K23" s="131"/>
      <c r="L23" s="132"/>
      <c r="M23" s="13"/>
    </row>
    <row r="24" spans="1:17" ht="21.75" customHeight="1" x14ac:dyDescent="0.3">
      <c r="A24" s="97" t="s">
        <v>56</v>
      </c>
      <c r="B24" s="98"/>
      <c r="C24" s="98"/>
      <c r="D24" s="126">
        <f>ROUND(J24/H24,2)</f>
        <v>0</v>
      </c>
      <c r="E24" s="126"/>
      <c r="F24" s="126"/>
      <c r="G24" s="38" t="s">
        <v>47</v>
      </c>
      <c r="H24" s="46">
        <v>6.5</v>
      </c>
      <c r="I24" s="37" t="s">
        <v>53</v>
      </c>
      <c r="J24" s="127">
        <v>0</v>
      </c>
      <c r="K24" s="127"/>
      <c r="L24" s="127"/>
      <c r="M24" s="13"/>
      <c r="Q24" s="47"/>
    </row>
    <row r="25" spans="1:17" ht="10.5" customHeight="1" x14ac:dyDescent="0.3">
      <c r="A25" s="14"/>
      <c r="B25" s="9"/>
      <c r="C25" s="9"/>
      <c r="D25" s="128"/>
      <c r="E25" s="129"/>
      <c r="F25" s="128"/>
      <c r="G25" s="9"/>
      <c r="H25" s="40"/>
      <c r="I25" s="44"/>
      <c r="J25" s="130"/>
      <c r="K25" s="131"/>
      <c r="L25" s="132"/>
      <c r="M25" s="13"/>
    </row>
    <row r="26" spans="1:17" ht="23.25" customHeight="1" x14ac:dyDescent="0.3">
      <c r="A26" s="11" t="s">
        <v>6</v>
      </c>
      <c r="B26" s="9"/>
      <c r="C26" s="9"/>
      <c r="D26" s="128"/>
      <c r="E26" s="129"/>
      <c r="F26" s="128"/>
      <c r="G26" s="9"/>
      <c r="H26" s="40"/>
      <c r="I26" s="34"/>
      <c r="J26" s="130"/>
      <c r="K26" s="131"/>
      <c r="L26" s="132"/>
      <c r="M26" s="13"/>
    </row>
    <row r="27" spans="1:17" ht="21.75" customHeight="1" x14ac:dyDescent="0.3">
      <c r="A27" s="97" t="s">
        <v>59</v>
      </c>
      <c r="B27" s="98"/>
      <c r="C27" s="98"/>
      <c r="D27" s="126">
        <f>ROUND(J27/H27,2)</f>
        <v>0</v>
      </c>
      <c r="E27" s="126"/>
      <c r="F27" s="126"/>
      <c r="G27" s="38" t="s">
        <v>47</v>
      </c>
      <c r="H27" s="39">
        <v>9.7400000000000004E-3</v>
      </c>
      <c r="I27" s="37" t="s">
        <v>48</v>
      </c>
      <c r="J27" s="127">
        <v>0</v>
      </c>
      <c r="K27" s="127"/>
      <c r="L27" s="127"/>
      <c r="M27" s="13"/>
    </row>
    <row r="28" spans="1:17" ht="10.5" customHeight="1" x14ac:dyDescent="0.3">
      <c r="A28" s="14"/>
      <c r="B28" s="9"/>
      <c r="C28" s="9"/>
      <c r="D28" s="128"/>
      <c r="E28" s="129"/>
      <c r="F28" s="128"/>
      <c r="G28" s="9"/>
      <c r="H28" s="40"/>
      <c r="I28" s="34"/>
      <c r="J28" s="130"/>
      <c r="K28" s="131"/>
      <c r="L28" s="132"/>
      <c r="M28" s="13"/>
    </row>
    <row r="29" spans="1:17" ht="21.75" customHeight="1" x14ac:dyDescent="0.3">
      <c r="A29" s="97" t="s">
        <v>60</v>
      </c>
      <c r="B29" s="98"/>
      <c r="C29" s="98"/>
      <c r="D29" s="126">
        <f>ROUND(J29/H29,2)</f>
        <v>0</v>
      </c>
      <c r="E29" s="126"/>
      <c r="F29" s="126"/>
      <c r="G29" s="38" t="s">
        <v>47</v>
      </c>
      <c r="H29" s="39">
        <v>9.7400000000000004E-3</v>
      </c>
      <c r="I29" s="37" t="s">
        <v>48</v>
      </c>
      <c r="J29" s="127">
        <v>0</v>
      </c>
      <c r="K29" s="127"/>
      <c r="L29" s="127"/>
      <c r="M29" s="13"/>
    </row>
    <row r="30" spans="1:17" ht="10.5" customHeight="1" x14ac:dyDescent="0.3">
      <c r="A30" s="14"/>
      <c r="B30" s="9"/>
      <c r="C30" s="9"/>
      <c r="D30" s="128"/>
      <c r="E30" s="129"/>
      <c r="F30" s="128"/>
      <c r="G30" s="9"/>
      <c r="H30" s="40"/>
      <c r="I30" s="44"/>
      <c r="J30" s="130"/>
      <c r="K30" s="131"/>
      <c r="L30" s="132"/>
      <c r="M30" s="13"/>
    </row>
    <row r="31" spans="1:17" ht="21.75" customHeight="1" x14ac:dyDescent="0.3">
      <c r="A31" s="97" t="s">
        <v>61</v>
      </c>
      <c r="B31" s="98"/>
      <c r="C31" s="98"/>
      <c r="D31" s="126">
        <f>ROUND(J31/H31,2)</f>
        <v>0</v>
      </c>
      <c r="E31" s="126"/>
      <c r="F31" s="126"/>
      <c r="G31" s="38" t="s">
        <v>47</v>
      </c>
      <c r="H31" s="46">
        <v>7.65</v>
      </c>
      <c r="I31" s="37" t="s">
        <v>53</v>
      </c>
      <c r="J31" s="127">
        <v>0</v>
      </c>
      <c r="K31" s="127"/>
      <c r="L31" s="127"/>
      <c r="M31" s="13"/>
    </row>
    <row r="32" spans="1:17" ht="10.5" customHeight="1" x14ac:dyDescent="0.3">
      <c r="A32" s="14"/>
      <c r="B32" s="9"/>
      <c r="C32" s="9"/>
      <c r="D32" s="128"/>
      <c r="E32" s="129"/>
      <c r="F32" s="128"/>
      <c r="G32" s="9"/>
      <c r="H32" s="40"/>
      <c r="I32" s="44"/>
      <c r="J32" s="130"/>
      <c r="K32" s="131"/>
      <c r="L32" s="132"/>
      <c r="M32" s="13"/>
    </row>
    <row r="33" spans="1:13" ht="21.75" customHeight="1" x14ac:dyDescent="0.3">
      <c r="A33" s="97" t="s">
        <v>62</v>
      </c>
      <c r="B33" s="98"/>
      <c r="C33" s="98"/>
      <c r="D33" s="126">
        <f>ROUND(J33/H33,2)</f>
        <v>0</v>
      </c>
      <c r="E33" s="126"/>
      <c r="F33" s="126"/>
      <c r="G33" s="38" t="s">
        <v>47</v>
      </c>
      <c r="H33" s="39">
        <v>6.2100000000000002E-3</v>
      </c>
      <c r="I33" s="37" t="s">
        <v>48</v>
      </c>
      <c r="J33" s="127">
        <v>0</v>
      </c>
      <c r="K33" s="127"/>
      <c r="L33" s="127"/>
      <c r="M33" s="13"/>
    </row>
    <row r="34" spans="1:13" ht="10.5" customHeight="1" x14ac:dyDescent="0.3">
      <c r="A34" s="14"/>
      <c r="B34" s="9"/>
      <c r="C34" s="9"/>
      <c r="D34" s="128"/>
      <c r="E34" s="129"/>
      <c r="F34" s="128"/>
      <c r="G34" s="9"/>
      <c r="H34" s="40"/>
      <c r="I34" s="34"/>
      <c r="J34" s="130"/>
      <c r="K34" s="131"/>
      <c r="L34" s="132"/>
      <c r="M34" s="13"/>
    </row>
    <row r="35" spans="1:13" ht="21.75" customHeight="1" x14ac:dyDescent="0.3">
      <c r="A35" s="97" t="s">
        <v>63</v>
      </c>
      <c r="B35" s="98"/>
      <c r="C35" s="98"/>
      <c r="D35" s="126">
        <f>ROUND(J35/H35,2)</f>
        <v>0</v>
      </c>
      <c r="E35" s="126"/>
      <c r="F35" s="126"/>
      <c r="G35" s="38" t="s">
        <v>47</v>
      </c>
      <c r="H35" s="39">
        <v>6.2100000000000002E-3</v>
      </c>
      <c r="I35" s="37" t="s">
        <v>48</v>
      </c>
      <c r="J35" s="127">
        <v>0</v>
      </c>
      <c r="K35" s="127"/>
      <c r="L35" s="127"/>
      <c r="M35" s="13"/>
    </row>
    <row r="36" spans="1:13" ht="10.5" customHeight="1" x14ac:dyDescent="0.3">
      <c r="A36" s="14"/>
      <c r="B36" s="9"/>
      <c r="C36" s="9"/>
      <c r="D36" s="128"/>
      <c r="E36" s="129"/>
      <c r="F36" s="128"/>
      <c r="G36" s="9"/>
      <c r="H36" s="40"/>
      <c r="I36" s="44"/>
      <c r="J36" s="130"/>
      <c r="K36" s="131"/>
      <c r="L36" s="132"/>
      <c r="M36" s="13"/>
    </row>
    <row r="37" spans="1:13" ht="21.75" customHeight="1" x14ac:dyDescent="0.3">
      <c r="A37" s="97" t="s">
        <v>64</v>
      </c>
      <c r="B37" s="98"/>
      <c r="C37" s="98"/>
      <c r="D37" s="126">
        <f>ROUND(J37/H37,2)</f>
        <v>0</v>
      </c>
      <c r="E37" s="126"/>
      <c r="F37" s="126"/>
      <c r="G37" s="38" t="s">
        <v>47</v>
      </c>
      <c r="H37" s="46">
        <v>71.849999999999994</v>
      </c>
      <c r="I37" s="37" t="s">
        <v>53</v>
      </c>
      <c r="J37" s="127">
        <v>0</v>
      </c>
      <c r="K37" s="127"/>
      <c r="L37" s="127"/>
      <c r="M37" s="13"/>
    </row>
    <row r="38" spans="1:13" ht="10.5" customHeight="1" x14ac:dyDescent="0.3">
      <c r="A38" s="14"/>
      <c r="B38" s="9"/>
      <c r="C38" s="9"/>
      <c r="D38" s="128"/>
      <c r="E38" s="129"/>
      <c r="F38" s="128"/>
      <c r="G38" s="9"/>
      <c r="H38" s="40"/>
      <c r="I38" s="45"/>
      <c r="J38" s="130"/>
      <c r="K38" s="131"/>
      <c r="L38" s="132"/>
      <c r="M38" s="13"/>
    </row>
    <row r="39" spans="1:13" ht="21.75" customHeight="1" x14ac:dyDescent="0.3">
      <c r="A39" s="97" t="s">
        <v>65</v>
      </c>
      <c r="B39" s="98"/>
      <c r="C39" s="98"/>
      <c r="D39" s="126">
        <f>ROUND(J39/H39,2)</f>
        <v>0</v>
      </c>
      <c r="E39" s="126"/>
      <c r="F39" s="126"/>
      <c r="G39" s="38" t="s">
        <v>47</v>
      </c>
      <c r="H39" s="39">
        <v>1.09222</v>
      </c>
      <c r="I39" s="37" t="s">
        <v>51</v>
      </c>
      <c r="J39" s="127">
        <v>0</v>
      </c>
      <c r="K39" s="127"/>
      <c r="L39" s="127"/>
      <c r="M39" s="13"/>
    </row>
    <row r="40" spans="1:13" ht="12" customHeight="1" x14ac:dyDescent="0.3">
      <c r="A40" s="14"/>
      <c r="B40" s="9"/>
      <c r="C40" s="9"/>
      <c r="D40" s="128"/>
      <c r="E40" s="129"/>
      <c r="F40" s="128"/>
      <c r="G40" s="9"/>
      <c r="H40" s="40"/>
      <c r="I40" s="9"/>
      <c r="J40" s="132"/>
      <c r="K40" s="133"/>
      <c r="L40" s="132"/>
      <c r="M40" s="13"/>
    </row>
    <row r="41" spans="1:13" ht="21.75" customHeight="1" x14ac:dyDescent="0.3">
      <c r="A41" s="11" t="s">
        <v>7</v>
      </c>
      <c r="B41" s="9"/>
      <c r="C41" s="9"/>
      <c r="D41" s="128"/>
      <c r="E41" s="129"/>
      <c r="F41" s="128"/>
      <c r="G41" s="9"/>
      <c r="H41" s="40"/>
      <c r="I41" s="9"/>
      <c r="J41" s="132"/>
      <c r="K41" s="133"/>
      <c r="L41" s="132"/>
      <c r="M41" s="13"/>
    </row>
    <row r="42" spans="1:13" ht="12" customHeight="1" x14ac:dyDescent="0.3">
      <c r="A42" s="11"/>
      <c r="B42" s="9"/>
      <c r="C42" s="9"/>
      <c r="D42" s="128"/>
      <c r="E42" s="129"/>
      <c r="F42" s="128"/>
      <c r="G42" s="9"/>
      <c r="H42" s="40"/>
      <c r="I42" s="9"/>
      <c r="J42" s="132"/>
      <c r="K42" s="133"/>
      <c r="L42" s="132"/>
      <c r="M42" s="13"/>
    </row>
    <row r="43" spans="1:13" ht="21.75" customHeight="1" x14ac:dyDescent="0.3">
      <c r="A43" s="97" t="s">
        <v>66</v>
      </c>
      <c r="B43" s="98"/>
      <c r="C43" s="98"/>
      <c r="D43" s="126">
        <f>ROUND(J43/H43,2)</f>
        <v>0</v>
      </c>
      <c r="E43" s="126"/>
      <c r="F43" s="126"/>
      <c r="G43" s="38" t="s">
        <v>47</v>
      </c>
      <c r="H43" s="39">
        <v>7.28E-3</v>
      </c>
      <c r="I43" s="37" t="s">
        <v>48</v>
      </c>
      <c r="J43" s="127">
        <v>0</v>
      </c>
      <c r="K43" s="127"/>
      <c r="L43" s="127"/>
      <c r="M43" s="13"/>
    </row>
    <row r="44" spans="1:13" ht="10.5" customHeight="1" x14ac:dyDescent="0.3">
      <c r="A44" s="14"/>
      <c r="B44" s="9"/>
      <c r="C44" s="9"/>
      <c r="D44" s="128"/>
      <c r="E44" s="129"/>
      <c r="F44" s="128"/>
      <c r="G44" s="9"/>
      <c r="H44" s="40"/>
      <c r="I44" s="44"/>
      <c r="J44" s="132"/>
      <c r="K44" s="133"/>
      <c r="L44" s="132"/>
      <c r="M44" s="13"/>
    </row>
    <row r="45" spans="1:13" ht="21.75" customHeight="1" x14ac:dyDescent="0.3">
      <c r="A45" s="97" t="s">
        <v>67</v>
      </c>
      <c r="B45" s="98"/>
      <c r="C45" s="98"/>
      <c r="D45" s="126">
        <f>ROUND(J45/H45,2)</f>
        <v>0</v>
      </c>
      <c r="E45" s="126"/>
      <c r="F45" s="126"/>
      <c r="G45" s="38" t="s">
        <v>47</v>
      </c>
      <c r="H45" s="39">
        <v>7.28E-3</v>
      </c>
      <c r="I45" s="37" t="s">
        <v>48</v>
      </c>
      <c r="J45" s="127">
        <v>0</v>
      </c>
      <c r="K45" s="127"/>
      <c r="L45" s="127"/>
      <c r="M45" s="13"/>
    </row>
    <row r="46" spans="1:13" ht="10.5" customHeight="1" x14ac:dyDescent="0.3">
      <c r="A46" s="14"/>
      <c r="B46" s="9"/>
      <c r="C46" s="9"/>
      <c r="D46" s="128"/>
      <c r="E46" s="129"/>
      <c r="F46" s="128"/>
      <c r="G46" s="9"/>
      <c r="H46" s="40"/>
      <c r="I46" s="34"/>
      <c r="J46" s="132"/>
      <c r="K46" s="133"/>
      <c r="L46" s="132"/>
      <c r="M46" s="13"/>
    </row>
    <row r="47" spans="1:13" ht="21.75" customHeight="1" x14ac:dyDescent="0.3">
      <c r="A47" s="97" t="s">
        <v>68</v>
      </c>
      <c r="B47" s="98"/>
      <c r="C47" s="98"/>
      <c r="D47" s="126">
        <f>ROUND(J47/H47,2)</f>
        <v>0</v>
      </c>
      <c r="E47" s="126"/>
      <c r="F47" s="126"/>
      <c r="G47" s="38" t="s">
        <v>47</v>
      </c>
      <c r="H47" s="46">
        <v>3371.24</v>
      </c>
      <c r="I47" s="37" t="s">
        <v>53</v>
      </c>
      <c r="J47" s="127">
        <v>0</v>
      </c>
      <c r="K47" s="127"/>
      <c r="L47" s="127"/>
      <c r="M47" s="13"/>
    </row>
    <row r="48" spans="1:13" ht="10.5" customHeight="1" x14ac:dyDescent="0.3">
      <c r="A48" s="14"/>
      <c r="B48" s="9"/>
      <c r="C48" s="9"/>
      <c r="D48" s="128"/>
      <c r="E48" s="129"/>
      <c r="F48" s="128"/>
      <c r="G48" s="9"/>
      <c r="H48" s="40"/>
      <c r="I48" s="45"/>
      <c r="J48" s="130"/>
      <c r="K48" s="131"/>
      <c r="L48" s="132"/>
      <c r="M48" s="13"/>
    </row>
    <row r="49" spans="1:13" ht="21.75" customHeight="1" x14ac:dyDescent="0.3">
      <c r="A49" s="97" t="s">
        <v>69</v>
      </c>
      <c r="B49" s="98"/>
      <c r="C49" s="98"/>
      <c r="D49" s="126">
        <f>ROUND(J49/H49,2)</f>
        <v>0</v>
      </c>
      <c r="E49" s="126"/>
      <c r="F49" s="126"/>
      <c r="G49" s="38" t="s">
        <v>47</v>
      </c>
      <c r="H49" s="39">
        <v>4.8900000000000002E-3</v>
      </c>
      <c r="I49" s="37" t="s">
        <v>48</v>
      </c>
      <c r="J49" s="127">
        <v>0</v>
      </c>
      <c r="K49" s="127"/>
      <c r="L49" s="127"/>
      <c r="M49" s="13"/>
    </row>
    <row r="50" spans="1:13" ht="9.75" customHeight="1" x14ac:dyDescent="0.3">
      <c r="A50" s="14"/>
      <c r="B50" s="9"/>
      <c r="C50" s="9"/>
      <c r="D50" s="128"/>
      <c r="E50" s="129"/>
      <c r="F50" s="128"/>
      <c r="G50" s="9"/>
      <c r="H50" s="40"/>
      <c r="I50" s="34"/>
      <c r="J50" s="130"/>
      <c r="K50" s="134"/>
      <c r="L50" s="132"/>
      <c r="M50" s="13"/>
    </row>
    <row r="51" spans="1:13" ht="21.75" customHeight="1" x14ac:dyDescent="0.3">
      <c r="A51" s="97" t="s">
        <v>70</v>
      </c>
      <c r="B51" s="98"/>
      <c r="C51" s="98"/>
      <c r="D51" s="126">
        <f>ROUND(J51/H51,2)</f>
        <v>0</v>
      </c>
      <c r="E51" s="126"/>
      <c r="F51" s="126"/>
      <c r="G51" s="38" t="s">
        <v>47</v>
      </c>
      <c r="H51" s="39">
        <v>4.8900000000000002E-3</v>
      </c>
      <c r="I51" s="37" t="s">
        <v>48</v>
      </c>
      <c r="J51" s="127">
        <v>0</v>
      </c>
      <c r="K51" s="127"/>
      <c r="L51" s="127"/>
      <c r="M51" s="13"/>
    </row>
    <row r="52" spans="1:13" ht="9.75" customHeight="1" x14ac:dyDescent="0.3">
      <c r="A52" s="14"/>
      <c r="B52" s="9"/>
      <c r="C52" s="9"/>
      <c r="D52" s="128"/>
      <c r="E52" s="129"/>
      <c r="F52" s="128"/>
      <c r="G52" s="9"/>
      <c r="H52" s="40"/>
      <c r="I52" s="44"/>
      <c r="J52" s="130"/>
      <c r="K52" s="134"/>
      <c r="L52" s="132"/>
      <c r="M52" s="13"/>
    </row>
    <row r="53" spans="1:13" ht="21.75" customHeight="1" x14ac:dyDescent="0.3">
      <c r="A53" s="97" t="s">
        <v>71</v>
      </c>
      <c r="B53" s="98"/>
      <c r="C53" s="98"/>
      <c r="D53" s="126">
        <f>ROUND(J53/H53,2)</f>
        <v>0</v>
      </c>
      <c r="E53" s="126"/>
      <c r="F53" s="126"/>
      <c r="G53" s="38" t="s">
        <v>47</v>
      </c>
      <c r="H53" s="39">
        <v>1.09222</v>
      </c>
      <c r="I53" s="37" t="s">
        <v>51</v>
      </c>
      <c r="J53" s="127">
        <v>0</v>
      </c>
      <c r="K53" s="127"/>
      <c r="L53" s="127"/>
      <c r="M53" s="13"/>
    </row>
    <row r="54" spans="1:13" ht="10.5" customHeight="1" x14ac:dyDescent="0.3">
      <c r="A54" s="14"/>
      <c r="B54" s="9"/>
      <c r="C54" s="9"/>
      <c r="D54" s="128"/>
      <c r="E54" s="129"/>
      <c r="F54" s="128"/>
      <c r="G54" s="9"/>
      <c r="H54" s="40"/>
      <c r="I54" s="9"/>
      <c r="J54" s="132"/>
      <c r="K54" s="133"/>
      <c r="L54" s="132"/>
      <c r="M54" s="12"/>
    </row>
    <row r="55" spans="1:13" ht="21.75" customHeight="1" x14ac:dyDescent="0.3">
      <c r="A55" s="97" t="s">
        <v>72</v>
      </c>
      <c r="B55" s="98"/>
      <c r="C55" s="98"/>
      <c r="D55" s="126">
        <f>ROUND(J55/H55,2)</f>
        <v>0</v>
      </c>
      <c r="E55" s="126"/>
      <c r="F55" s="126"/>
      <c r="G55" s="38" t="s">
        <v>47</v>
      </c>
      <c r="H55" s="46">
        <v>3435.29</v>
      </c>
      <c r="I55" s="37" t="s">
        <v>53</v>
      </c>
      <c r="J55" s="127">
        <v>0</v>
      </c>
      <c r="K55" s="127"/>
      <c r="L55" s="127"/>
      <c r="M55" s="13"/>
    </row>
    <row r="56" spans="1:13" ht="10.5" customHeight="1" x14ac:dyDescent="0.3">
      <c r="A56" s="14"/>
      <c r="B56" s="9"/>
      <c r="C56" s="9"/>
      <c r="D56" s="128"/>
      <c r="E56" s="129"/>
      <c r="F56" s="128"/>
      <c r="G56" s="9"/>
      <c r="H56" s="40"/>
      <c r="I56" s="45"/>
      <c r="J56" s="130"/>
      <c r="K56" s="131"/>
      <c r="L56" s="132"/>
      <c r="M56" s="13"/>
    </row>
    <row r="57" spans="1:13" ht="22.5" customHeight="1" x14ac:dyDescent="0.3">
      <c r="A57" s="11" t="s">
        <v>8</v>
      </c>
      <c r="B57" s="9"/>
      <c r="C57" s="9"/>
      <c r="D57" s="128"/>
      <c r="E57" s="129"/>
      <c r="F57" s="128"/>
      <c r="G57" s="9"/>
      <c r="H57" s="40"/>
      <c r="I57" s="9"/>
      <c r="J57" s="132"/>
      <c r="K57" s="133"/>
      <c r="L57" s="132"/>
      <c r="M57" s="12"/>
    </row>
    <row r="58" spans="1:13" ht="21.75" customHeight="1" x14ac:dyDescent="0.3">
      <c r="A58" s="97" t="s">
        <v>73</v>
      </c>
      <c r="B58" s="98"/>
      <c r="C58" s="98"/>
      <c r="D58" s="126">
        <f>ROUND(J58/H58,2)</f>
        <v>0</v>
      </c>
      <c r="E58" s="126"/>
      <c r="F58" s="126"/>
      <c r="G58" s="38" t="s">
        <v>47</v>
      </c>
      <c r="H58" s="39">
        <v>9.7400000000000004E-3</v>
      </c>
      <c r="I58" s="37" t="s">
        <v>48</v>
      </c>
      <c r="J58" s="127">
        <v>0</v>
      </c>
      <c r="K58" s="127"/>
      <c r="L58" s="127"/>
      <c r="M58" s="13"/>
    </row>
    <row r="59" spans="1:13" ht="10.5" customHeight="1" x14ac:dyDescent="0.3">
      <c r="A59" s="14"/>
      <c r="B59" s="9"/>
      <c r="C59" s="9"/>
      <c r="D59" s="128"/>
      <c r="E59" s="129"/>
      <c r="F59" s="128"/>
      <c r="G59" s="9"/>
      <c r="H59" s="40"/>
      <c r="I59" s="9"/>
      <c r="J59" s="132"/>
      <c r="K59" s="133"/>
      <c r="L59" s="132"/>
      <c r="M59" s="12"/>
    </row>
    <row r="60" spans="1:13" ht="21.75" customHeight="1" x14ac:dyDescent="0.3">
      <c r="A60" s="97" t="s">
        <v>74</v>
      </c>
      <c r="B60" s="98"/>
      <c r="C60" s="98"/>
      <c r="D60" s="126">
        <f>ROUND(J60/H60,2)</f>
        <v>0</v>
      </c>
      <c r="E60" s="126"/>
      <c r="F60" s="126"/>
      <c r="G60" s="38" t="s">
        <v>47</v>
      </c>
      <c r="H60" s="39">
        <v>9.7400000000000004E-3</v>
      </c>
      <c r="I60" s="37" t="s">
        <v>48</v>
      </c>
      <c r="J60" s="127">
        <v>0</v>
      </c>
      <c r="K60" s="127"/>
      <c r="L60" s="127"/>
      <c r="M60" s="13"/>
    </row>
    <row r="61" spans="1:13" ht="10.5" customHeight="1" x14ac:dyDescent="0.3">
      <c r="A61" s="14"/>
      <c r="B61" s="9"/>
      <c r="C61" s="9"/>
      <c r="D61" s="9"/>
      <c r="E61" s="16"/>
      <c r="F61" s="9"/>
      <c r="G61" s="9"/>
      <c r="H61" s="40"/>
      <c r="I61" s="9"/>
      <c r="J61" s="9"/>
      <c r="K61" s="16"/>
      <c r="L61" s="9"/>
      <c r="M61" s="12"/>
    </row>
    <row r="62" spans="1:13" ht="15.75" customHeight="1" x14ac:dyDescent="0.3">
      <c r="A62" s="14" t="s">
        <v>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2"/>
    </row>
    <row r="63" spans="1:13" ht="10.5" customHeight="1" thickBot="1" x14ac:dyDescent="0.35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</row>
    <row r="64" spans="1:13" ht="19.5" thickBot="1" x14ac:dyDescent="0.35">
      <c r="A64" s="85" t="s">
        <v>42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7"/>
    </row>
    <row r="65" spans="1:13" x14ac:dyDescent="0.3">
      <c r="A65" s="20"/>
      <c r="B65" s="9"/>
      <c r="C65" s="9"/>
      <c r="D65" s="9"/>
      <c r="E65" s="9"/>
      <c r="F65" s="9"/>
      <c r="G65" s="32"/>
      <c r="H65" s="9"/>
      <c r="I65" s="9"/>
      <c r="J65" s="21"/>
      <c r="K65" s="21"/>
      <c r="L65" s="21"/>
      <c r="M65" s="22"/>
    </row>
    <row r="66" spans="1:13" ht="21.75" customHeight="1" x14ac:dyDescent="0.3">
      <c r="A66" s="14" t="s">
        <v>10</v>
      </c>
      <c r="B66" s="9"/>
      <c r="C66" s="9"/>
      <c r="D66" s="9"/>
      <c r="E66" s="9"/>
      <c r="F66" s="9"/>
      <c r="G66" s="9"/>
      <c r="H66" s="9"/>
      <c r="I66" s="34"/>
      <c r="J66" s="103">
        <f>+J20+J22+J24+J27+J29+J31+J33+J35+J37+J39+J43+J45+J47+J49+J51+J53+J55+J58+J60</f>
        <v>0</v>
      </c>
      <c r="K66" s="103"/>
      <c r="L66" s="103"/>
      <c r="M66" s="12"/>
    </row>
    <row r="67" spans="1:13" ht="12" customHeight="1" x14ac:dyDescent="0.3">
      <c r="A67" s="14"/>
      <c r="B67" s="9"/>
      <c r="C67" s="9"/>
      <c r="D67" s="9"/>
      <c r="E67" s="9"/>
      <c r="F67" s="9"/>
      <c r="G67" s="9"/>
      <c r="H67" s="9"/>
      <c r="I67" s="9"/>
      <c r="J67" s="30"/>
      <c r="K67" s="30"/>
      <c r="L67" s="31"/>
      <c r="M67" s="12"/>
    </row>
    <row r="68" spans="1:13" ht="19.5" thickBot="1" x14ac:dyDescent="0.35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12"/>
    </row>
    <row r="69" spans="1:13" ht="19.5" thickBot="1" x14ac:dyDescent="0.35">
      <c r="A69" s="104" t="s">
        <v>44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6"/>
    </row>
    <row r="70" spans="1:13" ht="18" customHeight="1" x14ac:dyDescent="0.3">
      <c r="A70" s="23" t="s">
        <v>11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12"/>
    </row>
    <row r="71" spans="1:13" ht="16.5" customHeight="1" x14ac:dyDescent="0.3">
      <c r="A71" s="25" t="s">
        <v>55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12"/>
    </row>
    <row r="72" spans="1:13" ht="11.25" customHeight="1" x14ac:dyDescent="0.3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2"/>
    </row>
    <row r="73" spans="1:13" ht="21.75" customHeight="1" x14ac:dyDescent="0.3">
      <c r="A73" s="29" t="s">
        <v>27</v>
      </c>
      <c r="B73" s="41"/>
      <c r="C73" s="9"/>
      <c r="D73" s="107"/>
      <c r="E73" s="107"/>
      <c r="F73" s="107"/>
      <c r="G73" s="9"/>
      <c r="H73" s="111"/>
      <c r="I73" s="111"/>
      <c r="J73" s="111"/>
      <c r="K73" s="9"/>
      <c r="L73" s="107"/>
      <c r="M73" s="108"/>
    </row>
    <row r="74" spans="1:13" ht="16.5" customHeight="1" x14ac:dyDescent="0.3">
      <c r="A74" s="33"/>
      <c r="B74" s="31" t="s">
        <v>31</v>
      </c>
      <c r="C74" s="9"/>
      <c r="D74" s="64" t="s">
        <v>32</v>
      </c>
      <c r="E74" s="64"/>
      <c r="F74" s="64"/>
      <c r="G74" s="9"/>
      <c r="H74" s="64" t="s">
        <v>34</v>
      </c>
      <c r="I74" s="64"/>
      <c r="J74" s="64"/>
      <c r="K74" s="9"/>
      <c r="L74" s="9" t="s">
        <v>12</v>
      </c>
      <c r="M74" s="12"/>
    </row>
    <row r="75" spans="1:13" ht="11.25" customHeight="1" x14ac:dyDescent="0.3">
      <c r="A75" s="3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2"/>
    </row>
    <row r="76" spans="1:13" ht="21.75" customHeight="1" x14ac:dyDescent="0.3">
      <c r="A76" s="29" t="s">
        <v>28</v>
      </c>
      <c r="B76" s="41"/>
      <c r="C76" s="9"/>
      <c r="D76" s="107"/>
      <c r="E76" s="107"/>
      <c r="F76" s="107"/>
      <c r="G76" s="9"/>
      <c r="H76" s="111"/>
      <c r="I76" s="111"/>
      <c r="J76" s="111"/>
      <c r="K76" s="9"/>
      <c r="L76" s="107"/>
      <c r="M76" s="108"/>
    </row>
    <row r="77" spans="1:13" ht="16.5" customHeight="1" x14ac:dyDescent="0.3">
      <c r="A77" s="29"/>
      <c r="B77" s="31" t="s">
        <v>31</v>
      </c>
      <c r="C77" s="9"/>
      <c r="D77" s="64" t="s">
        <v>33</v>
      </c>
      <c r="E77" s="64"/>
      <c r="F77" s="64"/>
      <c r="G77" s="9"/>
      <c r="H77" s="64" t="s">
        <v>35</v>
      </c>
      <c r="I77" s="64"/>
      <c r="J77" s="64"/>
      <c r="K77" s="9"/>
      <c r="L77" s="9" t="s">
        <v>12</v>
      </c>
      <c r="M77" s="12"/>
    </row>
    <row r="78" spans="1:13" ht="11.25" customHeight="1" x14ac:dyDescent="0.3">
      <c r="A78" s="3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12"/>
    </row>
    <row r="79" spans="1:13" ht="21.75" customHeight="1" x14ac:dyDescent="0.3">
      <c r="A79" s="29" t="s">
        <v>29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8"/>
    </row>
    <row r="80" spans="1:13" ht="16.5" customHeight="1" x14ac:dyDescent="0.3">
      <c r="A80" s="29"/>
      <c r="B80" s="64" t="s">
        <v>36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9"/>
    </row>
    <row r="81" spans="1:13" ht="11.25" customHeight="1" x14ac:dyDescent="0.3">
      <c r="A81" s="3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2"/>
    </row>
    <row r="82" spans="1:13" ht="21.75" customHeight="1" x14ac:dyDescent="0.3">
      <c r="A82" s="29" t="s">
        <v>30</v>
      </c>
      <c r="B82" s="110"/>
      <c r="C82" s="110"/>
      <c r="D82" s="110"/>
      <c r="E82" s="9"/>
      <c r="F82" s="110"/>
      <c r="G82" s="110"/>
      <c r="H82" s="110"/>
      <c r="I82" s="9"/>
      <c r="J82" s="107"/>
      <c r="K82" s="107"/>
      <c r="L82" s="107"/>
      <c r="M82" s="108"/>
    </row>
    <row r="83" spans="1:13" ht="16.5" customHeight="1" thickBot="1" x14ac:dyDescent="0.35">
      <c r="A83" s="14"/>
      <c r="B83" s="120" t="s">
        <v>37</v>
      </c>
      <c r="C83" s="120"/>
      <c r="D83" s="120"/>
      <c r="E83" s="9"/>
      <c r="F83" s="120" t="s">
        <v>13</v>
      </c>
      <c r="G83" s="120"/>
      <c r="H83" s="120"/>
      <c r="I83" s="9"/>
      <c r="J83" s="121" t="s">
        <v>38</v>
      </c>
      <c r="K83" s="121"/>
      <c r="L83" s="121"/>
      <c r="M83" s="122"/>
    </row>
    <row r="84" spans="1:13" ht="15" customHeight="1" x14ac:dyDescent="0.3">
      <c r="A84" s="123" t="s">
        <v>43</v>
      </c>
      <c r="B84" s="124"/>
      <c r="C84" s="124"/>
      <c r="D84" s="124"/>
      <c r="E84" s="124"/>
      <c r="F84" s="124"/>
      <c r="G84" s="124"/>
      <c r="H84" s="125"/>
      <c r="I84" s="26" t="s">
        <v>14</v>
      </c>
      <c r="J84" s="21"/>
      <c r="K84" s="21"/>
      <c r="L84" s="21"/>
      <c r="M84" s="22"/>
    </row>
    <row r="85" spans="1:13" x14ac:dyDescent="0.3">
      <c r="A85" s="114" t="s">
        <v>15</v>
      </c>
      <c r="B85" s="115"/>
      <c r="C85" s="115"/>
      <c r="D85" s="115"/>
      <c r="E85" s="115"/>
      <c r="F85" s="115"/>
      <c r="G85" s="115"/>
      <c r="H85" s="116"/>
      <c r="I85" s="27"/>
      <c r="J85" s="9"/>
      <c r="K85" s="9"/>
      <c r="L85" s="9"/>
      <c r="M85" s="12"/>
    </row>
    <row r="86" spans="1:13" ht="18" customHeight="1" x14ac:dyDescent="0.3">
      <c r="A86" s="14"/>
      <c r="B86" s="9"/>
      <c r="C86" s="9"/>
      <c r="D86" s="9"/>
      <c r="E86" s="9"/>
      <c r="F86" s="9"/>
      <c r="G86" s="9"/>
      <c r="H86" s="9"/>
      <c r="I86" s="27" t="s">
        <v>19</v>
      </c>
      <c r="J86" s="9"/>
      <c r="K86" s="9"/>
      <c r="L86" s="9"/>
      <c r="M86" s="12"/>
    </row>
    <row r="87" spans="1:13" ht="18" customHeight="1" x14ac:dyDescent="0.3">
      <c r="A87" s="112" t="s">
        <v>17</v>
      </c>
      <c r="B87" s="84"/>
      <c r="C87" s="84"/>
      <c r="D87" s="84"/>
      <c r="E87" s="84"/>
      <c r="F87" s="84"/>
      <c r="G87" s="84"/>
      <c r="H87" s="113"/>
      <c r="I87" s="27" t="s">
        <v>52</v>
      </c>
      <c r="J87" s="9"/>
      <c r="K87" s="9"/>
      <c r="L87" s="9"/>
      <c r="M87" s="12"/>
    </row>
    <row r="88" spans="1:13" ht="18" customHeight="1" x14ac:dyDescent="0.3">
      <c r="A88" s="112" t="s">
        <v>54</v>
      </c>
      <c r="B88" s="84"/>
      <c r="C88" s="84"/>
      <c r="D88" s="84"/>
      <c r="E88" s="84"/>
      <c r="F88" s="84"/>
      <c r="G88" s="84"/>
      <c r="H88" s="113"/>
      <c r="I88" s="27" t="s">
        <v>54</v>
      </c>
      <c r="J88" s="9"/>
      <c r="K88" s="9"/>
      <c r="L88" s="9"/>
      <c r="M88" s="12"/>
    </row>
    <row r="89" spans="1:13" ht="18" customHeight="1" x14ac:dyDescent="0.3">
      <c r="A89" s="112" t="s">
        <v>50</v>
      </c>
      <c r="B89" s="84"/>
      <c r="C89" s="84"/>
      <c r="D89" s="84"/>
      <c r="E89" s="84"/>
      <c r="F89" s="84"/>
      <c r="G89" s="84"/>
      <c r="H89" s="113"/>
      <c r="I89" s="27" t="s">
        <v>50</v>
      </c>
      <c r="J89" s="9"/>
      <c r="K89" s="9"/>
      <c r="L89" s="9"/>
      <c r="M89" s="12"/>
    </row>
    <row r="90" spans="1:13" ht="18" customHeight="1" x14ac:dyDescent="0.3">
      <c r="A90" s="114"/>
      <c r="B90" s="115"/>
      <c r="C90" s="115"/>
      <c r="D90" s="115"/>
      <c r="E90" s="115"/>
      <c r="F90" s="115"/>
      <c r="G90" s="115"/>
      <c r="H90" s="116"/>
      <c r="I90" s="27" t="s">
        <v>20</v>
      </c>
      <c r="J90" s="9"/>
      <c r="K90" s="9"/>
      <c r="L90" s="9"/>
      <c r="M90" s="12"/>
    </row>
    <row r="91" spans="1:13" ht="18" customHeight="1" x14ac:dyDescent="0.3">
      <c r="A91" s="112" t="s">
        <v>16</v>
      </c>
      <c r="B91" s="84"/>
      <c r="C91" s="84"/>
      <c r="D91" s="84"/>
      <c r="E91" s="84"/>
      <c r="F91" s="84"/>
      <c r="G91" s="84"/>
      <c r="H91" s="113"/>
      <c r="I91" s="27" t="s">
        <v>21</v>
      </c>
      <c r="J91" s="9"/>
      <c r="K91" s="9"/>
      <c r="L91" s="9"/>
      <c r="M91" s="12"/>
    </row>
    <row r="92" spans="1:13" ht="18" customHeight="1" thickBot="1" x14ac:dyDescent="0.35">
      <c r="A92" s="75" t="s">
        <v>45</v>
      </c>
      <c r="B92" s="76"/>
      <c r="C92" s="76"/>
      <c r="D92" s="76"/>
      <c r="E92" s="76"/>
      <c r="F92" s="117">
        <f>J66</f>
        <v>0</v>
      </c>
      <c r="G92" s="118"/>
      <c r="H92" s="119"/>
      <c r="I92" s="28" t="s">
        <v>18</v>
      </c>
      <c r="J92" s="18"/>
      <c r="K92" s="18"/>
      <c r="L92" s="18"/>
      <c r="M92" s="19"/>
    </row>
    <row r="93" spans="1:13" x14ac:dyDescent="0.3">
      <c r="A93" s="9"/>
    </row>
  </sheetData>
  <sheetProtection sheet="1" selectLockedCells="1"/>
  <mergeCells count="108">
    <mergeCell ref="B83:D83"/>
    <mergeCell ref="F83:H83"/>
    <mergeCell ref="J83:M83"/>
    <mergeCell ref="D74:F74"/>
    <mergeCell ref="H74:J74"/>
    <mergeCell ref="D76:F76"/>
    <mergeCell ref="H76:J76"/>
    <mergeCell ref="L76:M76"/>
    <mergeCell ref="D77:F77"/>
    <mergeCell ref="H77:J77"/>
    <mergeCell ref="B79:M79"/>
    <mergeCell ref="B80:M80"/>
    <mergeCell ref="B82:D82"/>
    <mergeCell ref="F82:H82"/>
    <mergeCell ref="J82:M82"/>
    <mergeCell ref="A91:H91"/>
    <mergeCell ref="A92:E92"/>
    <mergeCell ref="F92:H92"/>
    <mergeCell ref="A84:H84"/>
    <mergeCell ref="A85:H85"/>
    <mergeCell ref="A87:H87"/>
    <mergeCell ref="A88:H88"/>
    <mergeCell ref="A89:H89"/>
    <mergeCell ref="A90:H90"/>
    <mergeCell ref="A60:C60"/>
    <mergeCell ref="D60:F60"/>
    <mergeCell ref="J60:L60"/>
    <mergeCell ref="A64:M64"/>
    <mergeCell ref="J66:L66"/>
    <mergeCell ref="A69:M69"/>
    <mergeCell ref="D73:F73"/>
    <mergeCell ref="H73:J73"/>
    <mergeCell ref="L73:M73"/>
    <mergeCell ref="A33:C33"/>
    <mergeCell ref="D33:F33"/>
    <mergeCell ref="J33:L33"/>
    <mergeCell ref="A35:C35"/>
    <mergeCell ref="D35:F35"/>
    <mergeCell ref="J35:L35"/>
    <mergeCell ref="A39:C39"/>
    <mergeCell ref="D39:F39"/>
    <mergeCell ref="J39:L39"/>
    <mergeCell ref="A37:C37"/>
    <mergeCell ref="D37:F37"/>
    <mergeCell ref="J37:L37"/>
    <mergeCell ref="A17:C17"/>
    <mergeCell ref="D17:M17"/>
    <mergeCell ref="A18:M18"/>
    <mergeCell ref="A20:C20"/>
    <mergeCell ref="D20:F20"/>
    <mergeCell ref="J20:L20"/>
    <mergeCell ref="A27:C27"/>
    <mergeCell ref="D27:F27"/>
    <mergeCell ref="J27:L27"/>
    <mergeCell ref="A22:C22"/>
    <mergeCell ref="D22:F22"/>
    <mergeCell ref="J22:L22"/>
    <mergeCell ref="A24:C24"/>
    <mergeCell ref="D24:F24"/>
    <mergeCell ref="J24:L24"/>
    <mergeCell ref="A31:C31"/>
    <mergeCell ref="D31:F31"/>
    <mergeCell ref="J31:L31"/>
    <mergeCell ref="A29:C29"/>
    <mergeCell ref="D29:F29"/>
    <mergeCell ref="J29:L29"/>
    <mergeCell ref="A14:C14"/>
    <mergeCell ref="D14:M14"/>
    <mergeCell ref="A1:M1"/>
    <mergeCell ref="A2:M2"/>
    <mergeCell ref="C5:D5"/>
    <mergeCell ref="J5:K5"/>
    <mergeCell ref="L5:M5"/>
    <mergeCell ref="A6:B6"/>
    <mergeCell ref="C6:D6"/>
    <mergeCell ref="A7:D7"/>
    <mergeCell ref="A11:M11"/>
    <mergeCell ref="A12:M12"/>
    <mergeCell ref="A13:C13"/>
    <mergeCell ref="D13:M13"/>
    <mergeCell ref="A15:C15"/>
    <mergeCell ref="D15:M15"/>
    <mergeCell ref="A16:C16"/>
    <mergeCell ref="D16:M16"/>
    <mergeCell ref="A53:C53"/>
    <mergeCell ref="D53:F53"/>
    <mergeCell ref="J53:L53"/>
    <mergeCell ref="A58:C58"/>
    <mergeCell ref="D58:F58"/>
    <mergeCell ref="J58:L58"/>
    <mergeCell ref="A43:C43"/>
    <mergeCell ref="D43:F43"/>
    <mergeCell ref="J43:L43"/>
    <mergeCell ref="A51:C51"/>
    <mergeCell ref="D51:F51"/>
    <mergeCell ref="J51:L51"/>
    <mergeCell ref="A45:C45"/>
    <mergeCell ref="D45:F45"/>
    <mergeCell ref="J45:L45"/>
    <mergeCell ref="A49:C49"/>
    <mergeCell ref="D49:F49"/>
    <mergeCell ref="J49:L49"/>
    <mergeCell ref="A47:C47"/>
    <mergeCell ref="D47:F47"/>
    <mergeCell ref="J47:L47"/>
    <mergeCell ref="A55:C55"/>
    <mergeCell ref="D55:F55"/>
    <mergeCell ref="J55:L55"/>
  </mergeCells>
  <printOptions horizontalCentered="1"/>
  <pageMargins left="0.37" right="0.37" top="0.35" bottom="0.34" header="0.4" footer="0.5"/>
  <pageSetup scale="4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 altText="Option Button 1_x000a_">
                <anchor moveWithCells="1">
                  <from>
                    <xdr:col>2</xdr:col>
                    <xdr:colOff>104775</xdr:colOff>
                    <xdr:row>90</xdr:row>
                    <xdr:rowOff>219075</xdr:rowOff>
                  </from>
                  <to>
                    <xdr:col>3</xdr:col>
                    <xdr:colOff>38100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781050</xdr:colOff>
                    <xdr:row>90</xdr:row>
                    <xdr:rowOff>219075</xdr:rowOff>
                  </from>
                  <to>
                    <xdr:col>3</xdr:col>
                    <xdr:colOff>752475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352425</xdr:colOff>
                    <xdr:row>90</xdr:row>
                    <xdr:rowOff>219075</xdr:rowOff>
                  </from>
                  <to>
                    <xdr:col>4</xdr:col>
                    <xdr:colOff>447675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333375</xdr:colOff>
                    <xdr:row>8</xdr:row>
                    <xdr:rowOff>9525</xdr:rowOff>
                  </from>
                  <to>
                    <xdr:col>10</xdr:col>
                    <xdr:colOff>704850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12</xdr:col>
                    <xdr:colOff>323850</xdr:colOff>
                    <xdr:row>8</xdr:row>
                    <xdr:rowOff>9525</xdr:rowOff>
                  </from>
                  <to>
                    <xdr:col>12</xdr:col>
                    <xdr:colOff>695325</xdr:colOff>
                    <xdr:row>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DE6B8BA43CA47BB8A134511277AB0" ma:contentTypeVersion="16" ma:contentTypeDescription="Create a new document." ma:contentTypeScope="" ma:versionID="02798e666d1ebbfa200435472b7644a5">
  <xsd:schema xmlns:xsd="http://www.w3.org/2001/XMLSchema" xmlns:xs="http://www.w3.org/2001/XMLSchema" xmlns:p="http://schemas.microsoft.com/office/2006/metadata/properties" xmlns:ns2="26ae420e-0f6d-457d-a257-f5c1a12dbd16" xmlns:ns3="2f24cefd-c32a-4508-928e-e8bf1c039b62" targetNamespace="http://schemas.microsoft.com/office/2006/metadata/properties" ma:root="true" ma:fieldsID="0bd2d8e58fdaf101cebe4b5b3e6c9553" ns2:_="" ns3:_="">
    <xsd:import namespace="26ae420e-0f6d-457d-a257-f5c1a12dbd16"/>
    <xsd:import namespace="2f24cefd-c32a-4508-928e-e8bf1c039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e420e-0f6d-457d-a257-f5c1a12dbd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f37578-2677-4c25-96d1-98b311f70c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cefd-c32a-4508-928e-e8bf1c039b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017c164-3139-4410-86fa-01430e4ca017}" ma:internalName="TaxCatchAll" ma:showField="CatchAllData" ma:web="2f24cefd-c32a-4508-928e-e8bf1c039b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929372-C2D9-406C-929E-08155CCC4E4A}"/>
</file>

<file path=customXml/itemProps2.xml><?xml version="1.0" encoding="utf-8"?>
<ds:datastoreItem xmlns:ds="http://schemas.openxmlformats.org/officeDocument/2006/customXml" ds:itemID="{EBFC4890-A296-4EEF-ABCA-C6905D4C6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 enter kW</vt:lpstr>
      <vt:lpstr>2022 enter $$$</vt:lpstr>
      <vt:lpstr>'2022 enter $$$'!Print_Area</vt:lpstr>
      <vt:lpstr>'2022 enter kW'!Print_Area</vt:lpstr>
    </vt:vector>
  </TitlesOfParts>
  <Company>Washington Electric Cooperative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Nelson</dc:creator>
  <cp:lastModifiedBy>Scott Charbonneau</cp:lastModifiedBy>
  <cp:lastPrinted>2021-07-22T20:29:13Z</cp:lastPrinted>
  <dcterms:created xsi:type="dcterms:W3CDTF">2010-02-02T12:27:53Z</dcterms:created>
  <dcterms:modified xsi:type="dcterms:W3CDTF">2022-12-16T18:26:12Z</dcterms:modified>
</cp:coreProperties>
</file>